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35"/>
  </bookViews>
  <sheets>
    <sheet name="F1_ESF" sheetId="1" r:id="rId1"/>
    <sheet name="F2_IADPOP" sheetId="2" r:id="rId2"/>
    <sheet name="F3_IAODF" sheetId="3" r:id="rId3"/>
    <sheet name="F4_BP" sheetId="4" r:id="rId4"/>
    <sheet name="F5_EAID" sheetId="5" r:id="rId5"/>
    <sheet name="F6a_EAEPEDCOG" sheetId="6" r:id="rId6"/>
    <sheet name="F6b_CA" sheetId="7" r:id="rId7"/>
    <sheet name="F6c_CF" sheetId="8" r:id="rId8"/>
    <sheet name="F6d_CSP" sheetId="9" r:id="rId9"/>
  </sheets>
  <definedNames>
    <definedName name="_xlnm.Print_Titles" localSheetId="0">F1_ESF!$2:$5</definedName>
  </definedNames>
  <calcPr calcId="145621"/>
</workbook>
</file>

<file path=xl/calcChain.xml><?xml version="1.0" encoding="utf-8"?>
<calcChain xmlns="http://schemas.openxmlformats.org/spreadsheetml/2006/main">
  <c r="F9" i="9" l="1"/>
  <c r="E10" i="9" l="1"/>
  <c r="G9" i="9"/>
  <c r="G32" i="9" s="1"/>
  <c r="F32" i="9"/>
  <c r="D9" i="9"/>
  <c r="D32" i="9" s="1"/>
  <c r="C9" i="9"/>
  <c r="C32" i="9" s="1"/>
  <c r="H10" i="9" l="1"/>
  <c r="H9" i="9" s="1"/>
  <c r="H32" i="9" s="1"/>
  <c r="E9" i="9"/>
  <c r="E32" i="9" s="1"/>
  <c r="C38" i="1"/>
  <c r="G75" i="1"/>
  <c r="F75" i="1"/>
  <c r="G68" i="1"/>
  <c r="F68" i="1"/>
  <c r="G63" i="1"/>
  <c r="G79" i="1" s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C47" i="1" s="1"/>
  <c r="F47" i="1"/>
  <c r="F59" i="1" s="1"/>
  <c r="G81" i="1" l="1"/>
  <c r="F81" i="1"/>
  <c r="C62" i="1"/>
  <c r="D47" i="1"/>
  <c r="D62" i="1" s="1"/>
</calcChain>
</file>

<file path=xl/sharedStrings.xml><?xml version="1.0" encoding="utf-8"?>
<sst xmlns="http://schemas.openxmlformats.org/spreadsheetml/2006/main" count="670" uniqueCount="455">
  <si>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</si>
  <si>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</si>
  <si>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</si>
  <si>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</si>
  <si>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</si>
  <si>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</si>
  <si>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</si>
  <si>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</si>
  <si>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</si>
  <si>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</si>
  <si>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</si>
  <si>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</si>
  <si>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</si>
  <si>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</si>
  <si>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</si>
  <si>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</si>
  <si>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</si>
  <si>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</si>
  <si>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</si>
  <si>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</si>
  <si>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</si>
  <si>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</si>
  <si>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</si>
  <si>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</si>
  <si>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</si>
  <si>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</si>
  <si>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</si>
  <si>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</si>
  <si>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</si>
  <si>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</si>
  <si>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</si>
  <si>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</si>
  <si>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</si>
  <si>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</si>
  <si>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</si>
  <si>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</si>
  <si>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</si>
  <si>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</si>
  <si>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</si>
  <si>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</si>
  <si>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</si>
  <si>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</si>
  <si>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</si>
  <si>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</si>
  <si>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</si>
  <si>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</si>
  <si>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</si>
  <si>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</si>
  <si>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</si>
  <si>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</si>
  <si>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</si>
  <si>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</si>
  <si>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</si>
  <si>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</si>
  <si>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</si>
  <si>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</si>
  <si>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</si>
  <si>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</si>
  <si>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</si>
  <si>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</si>
  <si>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</si>
  <si>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</si>
  <si>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</si>
  <si>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</si>
  <si>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</si>
  <si>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</si>
  <si>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</si>
  <si>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</si>
  <si>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</si>
  <si>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</si>
  <si>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</si>
  <si>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</si>
  <si>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</si>
  <si>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</si>
  <si>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</si>
  <si>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</si>
  <si>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</si>
  <si>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</si>
  <si>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</si>
  <si>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</si>
  <si>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</si>
  <si>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</si>
  <si>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</si>
  <si>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</si>
  <si>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</si>
  <si>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</si>
  <si>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</si>
  <si>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</si>
  <si>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</si>
  <si>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</si>
  <si>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</si>
  <si>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</si>
  <si>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</si>
  <si>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</si>
  <si>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</si>
  <si>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</si>
  <si>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</si>
  <si>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</si>
  <si>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</si>
  <si>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</si>
  <si>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</si>
  <si>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</si>
  <si>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</si>
  <si>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</si>
  <si>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</si>
  <si>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</si>
  <si>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</si>
  <si>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</si>
  <si>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</si>
  <si>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</si>
  <si>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</si>
  <si>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</si>
  <si>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</si>
  <si>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</si>
  <si>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</si>
  <si>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</si>
  <si>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</si>
  <si>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</si>
  <si>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</si>
  <si>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</si>
  <si>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Información Estadística, Geográfica y Catastral del Estado de Campeche (a)</t>
  </si>
  <si>
    <t>Al 31 de diciembre de 2020 y al 30 de Junio de 2021 (b)</t>
  </si>
  <si>
    <t>2021 (d)</t>
  </si>
  <si>
    <t>31 de diciembre de 2020 (e)</t>
  </si>
  <si>
    <t>Informe Analítico de la Deuda Pública y Otros Pasivos - LDF</t>
  </si>
  <si>
    <t>Del 1 de Enero al 30 de Junio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</si>
  <si>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</si>
  <si>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</si>
  <si>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</si>
  <si>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</si>
  <si>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</si>
  <si>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</si>
  <si>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</si>
  <si>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</si>
  <si>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</si>
  <si>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</si>
  <si>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</si>
  <si>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</si>
  <si>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</si>
  <si>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</si>
  <si>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</si>
  <si>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</si>
  <si>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</si>
  <si>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</si>
  <si>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</si>
  <si>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</si>
  <si>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</si>
  <si>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</si>
  <si>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</si>
  <si>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</si>
  <si>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</si>
  <si>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</si>
  <si>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</si>
  <si>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</si>
  <si>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</si>
  <si>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</si>
  <si>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</si>
  <si>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</si>
  <si>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</si>
  <si>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</si>
  <si>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</si>
  <si>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</si>
  <si>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</si>
  <si>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</si>
  <si>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</si>
  <si>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</si>
  <si>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</si>
  <si>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</si>
  <si>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</si>
  <si>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</si>
  <si>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</si>
  <si>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</si>
  <si>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</si>
  <si>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</si>
  <si>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</si>
  <si>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</si>
  <si>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</si>
  <si>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</si>
  <si>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</si>
  <si>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</si>
  <si>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</si>
  <si>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</si>
  <si>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</si>
  <si>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</si>
  <si>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</si>
  <si>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</si>
  <si>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</si>
  <si>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</si>
  <si>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</si>
  <si>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</si>
  <si>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</si>
  <si>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</si>
  <si>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</si>
  <si>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</si>
  <si>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</si>
  <si>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</si>
  <si>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</si>
  <si>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</si>
  <si>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</si>
  <si>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</si>
  <si>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</si>
  <si>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</si>
  <si>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</si>
  <si>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</si>
  <si>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</si>
  <si>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</si>
  <si>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</si>
  <si>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</si>
  <si>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</si>
  <si>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</si>
  <si>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</si>
  <si>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</si>
  <si>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</si>
  <si>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</si>
  <si>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</si>
  <si>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</si>
  <si>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</si>
  <si>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</si>
  <si>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</si>
  <si>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</si>
  <si>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</si>
  <si>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</si>
  <si>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</si>
  <si>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</si>
  <si>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</si>
  <si>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</si>
  <si>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</si>
  <si>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</si>
  <si>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</si>
  <si>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</si>
  <si>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</si>
  <si>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</si>
  <si>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</si>
  <si>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</si>
  <si>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</si>
  <si>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</si>
  <si>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</si>
  <si>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</si>
  <si>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</si>
  <si>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</si>
  <si>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</si>
  <si>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</si>
  <si>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</si>
  <si>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</si>
  <si>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</si>
  <si>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</si>
  <si>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</si>
  <si>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</si>
  <si>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</si>
  <si>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</si>
  <si>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</si>
  <si>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</si>
  <si>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</si>
  <si>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</si>
  <si>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</si>
  <si>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</si>
  <si>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</si>
  <si>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</si>
  <si>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</si>
  <si>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</si>
  <si>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</si>
  <si>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</si>
  <si>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</si>
  <si>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</si>
  <si>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</si>
  <si>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</si>
  <si>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</si>
  <si>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</si>
  <si>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</si>
  <si>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</si>
  <si>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</si>
  <si>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</si>
  <si>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</si>
  <si>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</si>
  <si>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</si>
  <si>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</si>
  <si>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</si>
  <si>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</si>
  <si>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</si>
  <si>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</si>
  <si>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</si>
  <si>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</si>
  <si>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</si>
  <si>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</si>
  <si>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</si>
  <si>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</si>
  <si>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</si>
  <si>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</si>
  <si>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</si>
  <si>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</si>
  <si>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</si>
  <si>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</si>
  <si>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</si>
  <si>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</si>
  <si>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</si>
  <si>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</si>
  <si>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</si>
  <si>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</si>
  <si>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</si>
  <si>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</si>
  <si>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</si>
  <si>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</si>
  <si>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</si>
  <si>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</si>
  <si>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</si>
  <si>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</si>
  <si>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</si>
  <si>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</si>
  <si>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</si>
  <si>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</si>
  <si>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</si>
  <si>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</si>
  <si>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</si>
  <si>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</si>
  <si>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</si>
  <si>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</si>
  <si>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</si>
  <si>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</si>
  <si>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</si>
  <si>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</si>
  <si>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</si>
  <si>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</si>
  <si>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</si>
  <si>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</si>
  <si>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</si>
  <si>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</si>
  <si>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</si>
  <si>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</si>
  <si>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</si>
  <si>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</si>
  <si>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</si>
  <si>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</si>
  <si>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</si>
  <si>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</si>
  <si>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</si>
  <si>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</si>
  <si>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</si>
  <si>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</si>
  <si>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</si>
  <si>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</si>
  <si>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</si>
  <si>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</si>
  <si>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</si>
  <si>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</si>
  <si>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</si>
  <si>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</si>
  <si>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</si>
  <si>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</si>
  <si>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</si>
  <si>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</si>
  <si>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</si>
  <si>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</si>
  <si>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</si>
  <si>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</si>
  <si>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</si>
  <si>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</si>
  <si>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</si>
  <si>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</si>
  <si>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</si>
  <si>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</si>
  <si>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</si>
  <si>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</si>
  <si>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</si>
  <si>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</si>
  <si>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</si>
  <si>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</si>
  <si>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</si>
  <si>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</si>
  <si>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</si>
  <si>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</si>
  <si>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</si>
  <si>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</si>
  <si>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</si>
  <si>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</si>
  <si>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</si>
  <si>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</si>
  <si>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</si>
  <si>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</si>
  <si>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</si>
  <si>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</si>
  <si>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</si>
  <si>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</si>
  <si>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</si>
  <si>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</si>
  <si>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</si>
  <si>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</si>
  <si>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</si>
  <si>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</si>
  <si>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</si>
  <si>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</si>
  <si>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</si>
  <si>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</si>
  <si>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</si>
  <si>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</si>
  <si>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</si>
  <si>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</si>
  <si>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</si>
  <si>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DIRECCIÓN GENERAL</t>
  </si>
  <si>
    <t>COORDINACIÓN ADMINISTRATIVA Y DE VINCULACIÓN</t>
  </si>
  <si>
    <t>DIRECCIÓN GEOMÁTICA</t>
  </si>
  <si>
    <t>DIRECCIÓN DE GEOGRAFÍA Y CATASTRO</t>
  </si>
  <si>
    <t>DIRECCIÓN ESTADÍSTICA</t>
  </si>
  <si>
    <t>DIRECCIÓN DE ANÁLISIS DE MULTIFINALITARIO</t>
  </si>
  <si>
    <t>UNIDAD JURÍDICA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</si>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</sst>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wrapText="1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/>
    <xf numFmtId="0" fontId="0" fillId="0" borderId="0" xfId="0"/>
    <xf numFmtId="0" fontId="6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10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 wrapText="1" indent="5"/>
    </xf>
    <xf numFmtId="164" fontId="2" fillId="0" borderId="3" xfId="0" applyNumberFormat="1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2" borderId="12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2" fillId="0" borderId="0" xfId="0" applyNumberFormat="1" applyFont="1"/>
    <xf numFmtId="164" fontId="3" fillId="2" borderId="7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5"/>
    </xf>
    <xf numFmtId="164" fontId="2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0" fontId="0" fillId="0" borderId="0" xfId="0"/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justify" vertical="center"/>
    </xf>
    <xf numFmtId="164" fontId="3" fillId="0" borderId="4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indent="3"/>
    </xf>
    <xf numFmtId="164" fontId="2" fillId="0" borderId="3" xfId="0" applyNumberFormat="1" applyFont="1" applyBorder="1" applyAlignment="1">
      <alignment horizontal="left" vertical="center" wrapText="1" indent="3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indent="1"/>
    </xf>
    <xf numFmtId="164" fontId="2" fillId="0" borderId="16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center"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/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3"/>
    </xf>
    <xf numFmtId="164" fontId="3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4" fontId="3" fillId="0" borderId="2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0" fontId="3" fillId="2" borderId="2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2"/>
    </xf>
    <xf numFmtId="0" fontId="2" fillId="0" borderId="15" xfId="0" applyFont="1" applyBorder="1" applyAlignment="1">
      <alignment horizontal="left" vertical="center" indent="2"/>
    </xf>
    <xf numFmtId="164" fontId="2" fillId="0" borderId="16" xfId="0" applyNumberFormat="1" applyFont="1" applyBorder="1" applyAlignment="1">
      <alignment vertical="center"/>
    </xf>
    <xf numFmtId="0" fontId="2" fillId="0" borderId="0" xfId="0" applyFont="1" applyAlignment="1"/>
    <xf numFmtId="0" fontId="3" fillId="0" borderId="8" xfId="0" applyFont="1" applyBorder="1" applyAlignment="1">
      <alignment horizontal="left" vertical="center" wrapText="1"/>
    </xf>
    <xf numFmtId="0" fontId="2" fillId="0" borderId="0" xfId="0" applyFont="1" applyFill="1" applyAlignment="1"/>
    <xf numFmtId="0" fontId="2" fillId="0" borderId="8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="85" zoomScaleNormal="85" workbookViewId="0">
      <pane ySplit="6" topLeftCell="A52" activePane="bottomLeft" state="frozen"/>
      <selection pane="bottomLeft" activeCell="C61" sqref="C6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85" t="s">
        <v>120</v>
      </c>
      <c r="C2" s="186"/>
      <c r="D2" s="186"/>
      <c r="E2" s="186"/>
      <c r="F2" s="186"/>
      <c r="G2" s="187"/>
    </row>
    <row r="3" spans="2:7" x14ac:dyDescent="0.2">
      <c r="B3" s="188" t="s">
        <v>0</v>
      </c>
      <c r="C3" s="189"/>
      <c r="D3" s="189"/>
      <c r="E3" s="189"/>
      <c r="F3" s="189"/>
      <c r="G3" s="190"/>
    </row>
    <row r="4" spans="2:7" x14ac:dyDescent="0.2">
      <c r="B4" s="188" t="s">
        <v>121</v>
      </c>
      <c r="C4" s="189"/>
      <c r="D4" s="189"/>
      <c r="E4" s="189"/>
      <c r="F4" s="189"/>
      <c r="G4" s="190"/>
    </row>
    <row r="5" spans="2:7" ht="13.5" thickBot="1" x14ac:dyDescent="0.25">
      <c r="B5" s="191" t="s">
        <v>1</v>
      </c>
      <c r="C5" s="192"/>
      <c r="D5" s="192"/>
      <c r="E5" s="192"/>
      <c r="F5" s="192"/>
      <c r="G5" s="193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1654576.3699999999</v>
      </c>
      <c r="D9" s="9">
        <f>SUM(D10:D16)</f>
        <v>923521.98</v>
      </c>
      <c r="E9" s="11" t="s">
        <v>8</v>
      </c>
      <c r="F9" s="9">
        <f>SUM(F10:F18)</f>
        <v>6848</v>
      </c>
      <c r="G9" s="9">
        <f>SUM(G10:G18)</f>
        <v>65897.2</v>
      </c>
    </row>
    <row r="10" spans="2:7" x14ac:dyDescent="0.2">
      <c r="B10" s="12" t="s">
        <v>9</v>
      </c>
      <c r="C10" s="9">
        <v>1326.43</v>
      </c>
      <c r="D10" s="9">
        <v>1326.41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1653249.94</v>
      </c>
      <c r="D11" s="9">
        <v>922195.57</v>
      </c>
      <c r="E11" s="13" t="s">
        <v>12</v>
      </c>
      <c r="F11" s="9">
        <v>0</v>
      </c>
      <c r="G11" s="9">
        <v>60169.2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6848</v>
      </c>
      <c r="G16" s="9">
        <v>5728</v>
      </c>
    </row>
    <row r="17" spans="2:7" x14ac:dyDescent="0.2">
      <c r="B17" s="10" t="s">
        <v>23</v>
      </c>
      <c r="C17" s="9">
        <f>SUM(C18:C24)</f>
        <v>0</v>
      </c>
      <c r="D17" s="9">
        <f>SUM(D18:D24)</f>
        <v>90956.63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90956.63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1654576.3699999999</v>
      </c>
      <c r="D47" s="9">
        <f>D9+D17+D25+D31+D37+D38+D41</f>
        <v>1014478.61</v>
      </c>
      <c r="E47" s="8" t="s">
        <v>82</v>
      </c>
      <c r="F47" s="9">
        <f>F9+F19+F23+F26+F27+F31+F38+F42</f>
        <v>6848</v>
      </c>
      <c r="G47" s="9">
        <f>G9+G19+G23+G26+G27+G31+G38+G42</f>
        <v>65897.2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19817161.68</v>
      </c>
      <c r="D53" s="9">
        <v>21142631.390000001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24159226.350000001</v>
      </c>
      <c r="D54" s="9">
        <v>13152727.630000001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-17201760.390000001</v>
      </c>
      <c r="D55" s="9">
        <v>-16942839.18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6848</v>
      </c>
      <c r="G59" s="9">
        <f>G47+G57</f>
        <v>65897.2</v>
      </c>
    </row>
    <row r="60" spans="2:7" ht="25.5" x14ac:dyDescent="0.2">
      <c r="B60" s="6" t="s">
        <v>102</v>
      </c>
      <c r="C60" s="9">
        <f>SUM(C50:C58)</f>
        <v>26774627.640000001</v>
      </c>
      <c r="D60" s="9">
        <f>SUM(D50:D58)</f>
        <v>17352519.840000004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28429204.010000002</v>
      </c>
      <c r="D62" s="9">
        <f>D47+D60</f>
        <v>18366998.450000003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28422356.009999998</v>
      </c>
      <c r="G68" s="9">
        <f>SUM(G69:G73)</f>
        <v>18301101.25</v>
      </c>
    </row>
    <row r="69" spans="2:7" x14ac:dyDescent="0.2">
      <c r="B69" s="10"/>
      <c r="C69" s="9"/>
      <c r="D69" s="9"/>
      <c r="E69" s="11" t="s">
        <v>110</v>
      </c>
      <c r="F69" s="9">
        <v>10163014.76</v>
      </c>
      <c r="G69" s="9">
        <v>3483021.5</v>
      </c>
    </row>
    <row r="70" spans="2:7" x14ac:dyDescent="0.2">
      <c r="B70" s="10"/>
      <c r="C70" s="9"/>
      <c r="D70" s="9"/>
      <c r="E70" s="11" t="s">
        <v>111</v>
      </c>
      <c r="F70" s="9">
        <v>22095606.329999998</v>
      </c>
      <c r="G70" s="9">
        <v>18612584.829999998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-3836265.08</v>
      </c>
      <c r="G73" s="9">
        <v>-3794505.08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28422356.009999998</v>
      </c>
      <c r="G79" s="9">
        <f>G63+G68+G75</f>
        <v>18301101.25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28429204.009999998</v>
      </c>
      <c r="G81" s="9">
        <f>G59+G79</f>
        <v>18366998.449999999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>
      <selection activeCell="B20" sqref="B20"/>
    </sheetView>
  </sheetViews>
  <sheetFormatPr baseColWidth="10" defaultRowHeight="15" x14ac:dyDescent="0.25"/>
  <cols>
    <col min="1" max="1" width="7.28515625" style="37" customWidth="1"/>
    <col min="2" max="2" width="41.85546875" style="37" customWidth="1"/>
    <col min="3" max="9" width="18.7109375" style="37" customWidth="1"/>
    <col min="10" max="256" width="24.85546875" style="37" customWidth="1"/>
    <col min="257" max="16384" width="11.42578125" style="37"/>
  </cols>
  <sheetData>
    <row r="1" spans="2:9" ht="15.75" thickBot="1" x14ac:dyDescent="0.3"/>
    <row r="2" spans="2:9" ht="15.75" thickBot="1" x14ac:dyDescent="0.3">
      <c r="B2" s="197" t="s">
        <v>120</v>
      </c>
      <c r="C2" s="198"/>
      <c r="D2" s="198"/>
      <c r="E2" s="198"/>
      <c r="F2" s="198"/>
      <c r="G2" s="198"/>
      <c r="H2" s="198"/>
      <c r="I2" s="199"/>
    </row>
    <row r="3" spans="2:9" ht="15.75" customHeight="1" thickBot="1" x14ac:dyDescent="0.3">
      <c r="B3" s="197" t="s">
        <v>124</v>
      </c>
      <c r="C3" s="198"/>
      <c r="D3" s="198"/>
      <c r="E3" s="198"/>
      <c r="F3" s="198"/>
      <c r="G3" s="198"/>
      <c r="H3" s="198"/>
      <c r="I3" s="199"/>
    </row>
    <row r="4" spans="2:9" ht="15.75" customHeight="1" thickBot="1" x14ac:dyDescent="0.3">
      <c r="B4" s="197" t="s">
        <v>125</v>
      </c>
      <c r="C4" s="198"/>
      <c r="D4" s="198"/>
      <c r="E4" s="198"/>
      <c r="F4" s="198"/>
      <c r="G4" s="198"/>
      <c r="H4" s="198"/>
      <c r="I4" s="199"/>
    </row>
    <row r="5" spans="2:9" ht="15.75" thickBot="1" x14ac:dyDescent="0.3">
      <c r="B5" s="197" t="s">
        <v>1</v>
      </c>
      <c r="C5" s="198"/>
      <c r="D5" s="198"/>
      <c r="E5" s="198"/>
      <c r="F5" s="198"/>
      <c r="G5" s="198"/>
      <c r="H5" s="198"/>
      <c r="I5" s="199"/>
    </row>
    <row r="6" spans="2:9" ht="63.75" x14ac:dyDescent="0.25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5.75" thickBot="1" x14ac:dyDescent="0.3">
      <c r="B7" s="38" t="s">
        <v>134</v>
      </c>
      <c r="C7" s="38" t="s">
        <v>135</v>
      </c>
      <c r="D7" s="38" t="s">
        <v>136</v>
      </c>
      <c r="E7" s="38" t="s">
        <v>137</v>
      </c>
      <c r="F7" s="38" t="s">
        <v>138</v>
      </c>
      <c r="G7" s="38" t="s">
        <v>139</v>
      </c>
      <c r="H7" s="38" t="s">
        <v>140</v>
      </c>
      <c r="I7" s="38" t="s">
        <v>141</v>
      </c>
    </row>
    <row r="8" spans="2:9" x14ac:dyDescent="0.25">
      <c r="B8" s="20" t="s">
        <v>142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</row>
    <row r="9" spans="2:9" x14ac:dyDescent="0.25">
      <c r="B9" s="20" t="s">
        <v>143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</row>
    <row r="10" spans="2:9" x14ac:dyDescent="0.25">
      <c r="B10" s="39" t="s">
        <v>144</v>
      </c>
      <c r="C10" s="21">
        <v>0</v>
      </c>
      <c r="D10" s="21">
        <v>0</v>
      </c>
      <c r="E10" s="21">
        <v>0</v>
      </c>
      <c r="F10" s="21"/>
      <c r="G10" s="22">
        <v>0</v>
      </c>
      <c r="H10" s="21">
        <v>0</v>
      </c>
      <c r="I10" s="21">
        <v>0</v>
      </c>
    </row>
    <row r="11" spans="2:9" x14ac:dyDescent="0.25">
      <c r="B11" s="39" t="s">
        <v>145</v>
      </c>
      <c r="C11" s="22">
        <v>0</v>
      </c>
      <c r="D11" s="22">
        <v>0</v>
      </c>
      <c r="E11" s="22">
        <v>0</v>
      </c>
      <c r="F11" s="22"/>
      <c r="G11" s="22">
        <v>0</v>
      </c>
      <c r="H11" s="22">
        <v>0</v>
      </c>
      <c r="I11" s="22">
        <v>0</v>
      </c>
    </row>
    <row r="12" spans="2:9" x14ac:dyDescent="0.25">
      <c r="B12" s="39" t="s">
        <v>146</v>
      </c>
      <c r="C12" s="22">
        <v>0</v>
      </c>
      <c r="D12" s="22">
        <v>0</v>
      </c>
      <c r="E12" s="22">
        <v>0</v>
      </c>
      <c r="F12" s="22"/>
      <c r="G12" s="22">
        <v>0</v>
      </c>
      <c r="H12" s="22">
        <v>0</v>
      </c>
      <c r="I12" s="22">
        <v>0</v>
      </c>
    </row>
    <row r="13" spans="2:9" x14ac:dyDescent="0.25">
      <c r="B13" s="20" t="s">
        <v>147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2:9" x14ac:dyDescent="0.25">
      <c r="B14" s="39" t="s">
        <v>148</v>
      </c>
      <c r="C14" s="21">
        <v>0</v>
      </c>
      <c r="D14" s="21">
        <v>0</v>
      </c>
      <c r="E14" s="21">
        <v>0</v>
      </c>
      <c r="F14" s="21"/>
      <c r="G14" s="22">
        <v>0</v>
      </c>
      <c r="H14" s="21">
        <v>0</v>
      </c>
      <c r="I14" s="21">
        <v>0</v>
      </c>
    </row>
    <row r="15" spans="2:9" x14ac:dyDescent="0.25">
      <c r="B15" s="39" t="s">
        <v>149</v>
      </c>
      <c r="C15" s="22">
        <v>0</v>
      </c>
      <c r="D15" s="22">
        <v>0</v>
      </c>
      <c r="E15" s="22">
        <v>0</v>
      </c>
      <c r="F15" s="22"/>
      <c r="G15" s="22">
        <v>0</v>
      </c>
      <c r="H15" s="22">
        <v>0</v>
      </c>
      <c r="I15" s="22">
        <v>0</v>
      </c>
    </row>
    <row r="16" spans="2:9" x14ac:dyDescent="0.25">
      <c r="B16" s="39" t="s">
        <v>150</v>
      </c>
      <c r="C16" s="22">
        <v>0</v>
      </c>
      <c r="D16" s="22">
        <v>0</v>
      </c>
      <c r="E16" s="22">
        <v>0</v>
      </c>
      <c r="F16" s="22"/>
      <c r="G16" s="22">
        <v>0</v>
      </c>
      <c r="H16" s="22">
        <v>0</v>
      </c>
      <c r="I16" s="22">
        <v>0</v>
      </c>
    </row>
    <row r="17" spans="2:9" x14ac:dyDescent="0.25">
      <c r="B17" s="20" t="s">
        <v>151</v>
      </c>
      <c r="C17" s="21">
        <v>65897.2</v>
      </c>
      <c r="D17" s="23"/>
      <c r="E17" s="23"/>
      <c r="F17" s="23"/>
      <c r="G17" s="35">
        <v>6848</v>
      </c>
      <c r="H17" s="23"/>
      <c r="I17" s="23"/>
    </row>
    <row r="18" spans="2:9" x14ac:dyDescent="0.25">
      <c r="B18" s="24"/>
      <c r="C18" s="22"/>
      <c r="D18" s="22"/>
      <c r="E18" s="22"/>
      <c r="F18" s="22"/>
      <c r="G18" s="22"/>
      <c r="H18" s="22"/>
      <c r="I18" s="22"/>
    </row>
    <row r="19" spans="2:9" ht="25.5" x14ac:dyDescent="0.25">
      <c r="B19" s="20" t="s">
        <v>152</v>
      </c>
      <c r="C19" s="21">
        <v>65897.2</v>
      </c>
      <c r="D19" s="21">
        <v>0</v>
      </c>
      <c r="E19" s="21">
        <v>0</v>
      </c>
      <c r="F19" s="21">
        <v>0</v>
      </c>
      <c r="G19" s="21">
        <v>6848</v>
      </c>
      <c r="H19" s="21">
        <v>0</v>
      </c>
      <c r="I19" s="21">
        <v>0</v>
      </c>
    </row>
    <row r="20" spans="2:9" x14ac:dyDescent="0.25">
      <c r="B20" s="20"/>
      <c r="C20" s="21"/>
      <c r="D20" s="21"/>
      <c r="E20" s="21"/>
      <c r="F20" s="21"/>
      <c r="G20" s="21"/>
      <c r="H20" s="21"/>
      <c r="I20" s="21"/>
    </row>
    <row r="21" spans="2:9" x14ac:dyDescent="0.25">
      <c r="B21" s="20" t="s">
        <v>153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2:9" x14ac:dyDescent="0.25">
      <c r="B22" s="24" t="s">
        <v>154</v>
      </c>
      <c r="C22" s="22"/>
      <c r="D22" s="22"/>
      <c r="E22" s="22"/>
      <c r="F22" s="22"/>
      <c r="G22" s="22">
        <v>0</v>
      </c>
      <c r="H22" s="22"/>
      <c r="I22" s="22"/>
    </row>
    <row r="23" spans="2:9" x14ac:dyDescent="0.25">
      <c r="B23" s="24" t="s">
        <v>155</v>
      </c>
      <c r="C23" s="22"/>
      <c r="D23" s="22"/>
      <c r="E23" s="22"/>
      <c r="F23" s="22"/>
      <c r="G23" s="22">
        <v>0</v>
      </c>
      <c r="H23" s="22"/>
      <c r="I23" s="22"/>
    </row>
    <row r="24" spans="2:9" x14ac:dyDescent="0.25">
      <c r="B24" s="24" t="s">
        <v>156</v>
      </c>
      <c r="C24" s="22"/>
      <c r="D24" s="22"/>
      <c r="E24" s="22"/>
      <c r="F24" s="22"/>
      <c r="G24" s="22">
        <v>0</v>
      </c>
      <c r="H24" s="22"/>
      <c r="I24" s="22"/>
    </row>
    <row r="25" spans="2:9" x14ac:dyDescent="0.25">
      <c r="B25" s="26"/>
      <c r="C25" s="25"/>
      <c r="D25" s="25"/>
      <c r="E25" s="25"/>
      <c r="F25" s="25"/>
      <c r="G25" s="25"/>
      <c r="H25" s="25"/>
      <c r="I25" s="25"/>
    </row>
    <row r="26" spans="2:9" ht="25.5" x14ac:dyDescent="0.25">
      <c r="B26" s="20" t="s">
        <v>157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2:9" x14ac:dyDescent="0.25">
      <c r="B27" s="24" t="s">
        <v>158</v>
      </c>
      <c r="C27" s="22"/>
      <c r="D27" s="22"/>
      <c r="E27" s="22"/>
      <c r="F27" s="22"/>
      <c r="G27" s="22">
        <v>0</v>
      </c>
      <c r="H27" s="22"/>
      <c r="I27" s="22"/>
    </row>
    <row r="28" spans="2:9" x14ac:dyDescent="0.25">
      <c r="B28" s="24" t="s">
        <v>159</v>
      </c>
      <c r="C28" s="22"/>
      <c r="D28" s="22"/>
      <c r="E28" s="22"/>
      <c r="F28" s="22"/>
      <c r="G28" s="22">
        <v>0</v>
      </c>
      <c r="H28" s="22"/>
      <c r="I28" s="22"/>
    </row>
    <row r="29" spans="2:9" x14ac:dyDescent="0.25">
      <c r="B29" s="24" t="s">
        <v>160</v>
      </c>
      <c r="C29" s="22"/>
      <c r="D29" s="22"/>
      <c r="E29" s="22"/>
      <c r="F29" s="22"/>
      <c r="G29" s="22">
        <v>0</v>
      </c>
      <c r="H29" s="22"/>
      <c r="I29" s="22"/>
    </row>
    <row r="30" spans="2:9" ht="15.75" thickBot="1" x14ac:dyDescent="0.3">
      <c r="B30" s="27"/>
      <c r="C30" s="28"/>
      <c r="D30" s="28"/>
      <c r="E30" s="28"/>
      <c r="F30" s="28"/>
      <c r="G30" s="28"/>
      <c r="H30" s="28"/>
      <c r="I30" s="28"/>
    </row>
    <row r="31" spans="2:9" ht="21" customHeight="1" x14ac:dyDescent="0.25">
      <c r="B31" s="196" t="s">
        <v>161</v>
      </c>
      <c r="C31" s="196"/>
      <c r="D31" s="196"/>
      <c r="E31" s="196"/>
      <c r="F31" s="196"/>
      <c r="G31" s="196"/>
      <c r="H31" s="196"/>
      <c r="I31" s="196"/>
    </row>
    <row r="32" spans="2:9" ht="18" x14ac:dyDescent="0.25">
      <c r="B32" s="40" t="s">
        <v>162</v>
      </c>
      <c r="C32" s="41"/>
      <c r="D32" s="29"/>
      <c r="E32" s="29"/>
      <c r="F32" s="29"/>
      <c r="G32" s="29"/>
      <c r="H32" s="29"/>
      <c r="I32" s="29"/>
    </row>
    <row r="33" spans="2:9" ht="15.75" thickBot="1" x14ac:dyDescent="0.3">
      <c r="B33" s="42"/>
      <c r="C33" s="41"/>
      <c r="D33" s="41"/>
      <c r="E33" s="41"/>
      <c r="F33" s="41"/>
      <c r="G33" s="41"/>
      <c r="H33" s="41"/>
      <c r="I33" s="41"/>
    </row>
    <row r="34" spans="2:9" ht="15" customHeight="1" x14ac:dyDescent="0.25">
      <c r="B34" s="194" t="s">
        <v>163</v>
      </c>
      <c r="C34" s="194" t="s">
        <v>164</v>
      </c>
      <c r="D34" s="194" t="s">
        <v>165</v>
      </c>
      <c r="E34" s="30" t="s">
        <v>166</v>
      </c>
      <c r="F34" s="194" t="s">
        <v>167</v>
      </c>
      <c r="G34" s="30" t="s">
        <v>168</v>
      </c>
      <c r="H34" s="41"/>
      <c r="I34" s="41"/>
    </row>
    <row r="35" spans="2:9" ht="15.75" thickBot="1" x14ac:dyDescent="0.3">
      <c r="B35" s="195"/>
      <c r="C35" s="195"/>
      <c r="D35" s="195"/>
      <c r="E35" s="31" t="s">
        <v>169</v>
      </c>
      <c r="F35" s="195"/>
      <c r="G35" s="31" t="s">
        <v>170</v>
      </c>
      <c r="H35" s="41"/>
      <c r="I35" s="41"/>
    </row>
    <row r="36" spans="2:9" x14ac:dyDescent="0.25">
      <c r="B36" s="32" t="s">
        <v>171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41"/>
      <c r="I36" s="41"/>
    </row>
    <row r="37" spans="2:9" x14ac:dyDescent="0.25">
      <c r="B37" s="24" t="s">
        <v>172</v>
      </c>
      <c r="C37" s="22"/>
      <c r="D37" s="22"/>
      <c r="E37" s="22"/>
      <c r="F37" s="22"/>
      <c r="G37" s="22"/>
      <c r="H37" s="41"/>
      <c r="I37" s="41"/>
    </row>
    <row r="38" spans="2:9" x14ac:dyDescent="0.25">
      <c r="B38" s="24" t="s">
        <v>173</v>
      </c>
      <c r="C38" s="22"/>
      <c r="D38" s="22"/>
      <c r="E38" s="22"/>
      <c r="F38" s="22"/>
      <c r="G38" s="22"/>
      <c r="H38" s="41"/>
      <c r="I38" s="41"/>
    </row>
    <row r="39" spans="2:9" ht="26.25" customHeight="1" thickBot="1" x14ac:dyDescent="0.3">
      <c r="B39" s="33" t="s">
        <v>174</v>
      </c>
      <c r="C39" s="34"/>
      <c r="D39" s="34"/>
      <c r="E39" s="34"/>
      <c r="F39" s="34"/>
      <c r="G39" s="34"/>
      <c r="H39" s="41"/>
      <c r="I39" s="41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opLeftCell="A13" workbookViewId="0">
      <selection activeCell="E12" sqref="E12"/>
    </sheetView>
  </sheetViews>
  <sheetFormatPr baseColWidth="10" defaultRowHeight="15" x14ac:dyDescent="0.25"/>
  <cols>
    <col min="1" max="1" width="2.140625" customWidth="1"/>
    <col min="2" max="2" width="32.140625" customWidth="1"/>
    <col min="3" max="7" width="15.42578125" customWidth="1"/>
    <col min="8" max="12" width="16.7109375" customWidth="1"/>
    <col min="13" max="256" width="32.140625" customWidth="1"/>
  </cols>
  <sheetData>
    <row r="1" spans="2:12" ht="15.75" thickBot="1" x14ac:dyDescent="0.3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15.75" thickBot="1" x14ac:dyDescent="0.3">
      <c r="B2" s="200" t="s">
        <v>120</v>
      </c>
      <c r="C2" s="201"/>
      <c r="D2" s="201"/>
      <c r="E2" s="201"/>
      <c r="F2" s="201"/>
      <c r="G2" s="201"/>
      <c r="H2" s="201"/>
      <c r="I2" s="201"/>
      <c r="J2" s="201"/>
      <c r="K2" s="201"/>
      <c r="L2" s="202"/>
    </row>
    <row r="3" spans="2:12" ht="15.75" thickBot="1" x14ac:dyDescent="0.3">
      <c r="B3" s="197" t="s">
        <v>175</v>
      </c>
      <c r="C3" s="198"/>
      <c r="D3" s="198"/>
      <c r="E3" s="198"/>
      <c r="F3" s="198"/>
      <c r="G3" s="198"/>
      <c r="H3" s="198"/>
      <c r="I3" s="198"/>
      <c r="J3" s="198"/>
      <c r="K3" s="198"/>
      <c r="L3" s="199"/>
    </row>
    <row r="4" spans="2:12" ht="15.75" thickBot="1" x14ac:dyDescent="0.3">
      <c r="B4" s="197" t="s">
        <v>125</v>
      </c>
      <c r="C4" s="198"/>
      <c r="D4" s="198"/>
      <c r="E4" s="198"/>
      <c r="F4" s="198"/>
      <c r="G4" s="198"/>
      <c r="H4" s="198"/>
      <c r="I4" s="198"/>
      <c r="J4" s="198"/>
      <c r="K4" s="198"/>
      <c r="L4" s="199"/>
    </row>
    <row r="5" spans="2:12" ht="15.75" thickBot="1" x14ac:dyDescent="0.3">
      <c r="B5" s="197" t="s">
        <v>1</v>
      </c>
      <c r="C5" s="198"/>
      <c r="D5" s="198"/>
      <c r="E5" s="198"/>
      <c r="F5" s="198"/>
      <c r="G5" s="198"/>
      <c r="H5" s="198"/>
      <c r="I5" s="198"/>
      <c r="J5" s="198"/>
      <c r="K5" s="198"/>
      <c r="L5" s="199"/>
    </row>
    <row r="6" spans="2:12" ht="89.25" x14ac:dyDescent="0.25">
      <c r="B6" s="54" t="s">
        <v>176</v>
      </c>
      <c r="C6" s="55" t="s">
        <v>177</v>
      </c>
      <c r="D6" s="55" t="s">
        <v>178</v>
      </c>
      <c r="E6" s="55" t="s">
        <v>179</v>
      </c>
      <c r="F6" s="55" t="s">
        <v>180</v>
      </c>
      <c r="G6" s="55" t="s">
        <v>181</v>
      </c>
      <c r="H6" s="55" t="s">
        <v>182</v>
      </c>
      <c r="I6" s="55" t="s">
        <v>183</v>
      </c>
      <c r="J6" s="55" t="s">
        <v>184</v>
      </c>
      <c r="K6" s="55" t="s">
        <v>185</v>
      </c>
      <c r="L6" s="55" t="s">
        <v>186</v>
      </c>
    </row>
    <row r="7" spans="2:12" ht="15.75" thickBot="1" x14ac:dyDescent="0.3">
      <c r="B7" s="56" t="s">
        <v>134</v>
      </c>
      <c r="C7" s="56" t="s">
        <v>135</v>
      </c>
      <c r="D7" s="56" t="s">
        <v>136</v>
      </c>
      <c r="E7" s="56" t="s">
        <v>137</v>
      </c>
      <c r="F7" s="56" t="s">
        <v>138</v>
      </c>
      <c r="G7" s="56" t="s">
        <v>187</v>
      </c>
      <c r="H7" s="56" t="s">
        <v>140</v>
      </c>
      <c r="I7" s="56" t="s">
        <v>141</v>
      </c>
      <c r="J7" s="56" t="s">
        <v>188</v>
      </c>
      <c r="K7" s="56" t="s">
        <v>189</v>
      </c>
      <c r="L7" s="56" t="s">
        <v>190</v>
      </c>
    </row>
    <row r="8" spans="2:12" x14ac:dyDescent="0.25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12" ht="25.5" x14ac:dyDescent="0.25">
      <c r="B9" s="47" t="s">
        <v>191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</row>
    <row r="10" spans="2:12" x14ac:dyDescent="0.25">
      <c r="B10" s="48" t="s">
        <v>192</v>
      </c>
      <c r="C10" s="53"/>
      <c r="D10" s="53"/>
      <c r="E10" s="53"/>
      <c r="F10" s="53"/>
      <c r="G10" s="53"/>
      <c r="H10" s="53"/>
      <c r="I10" s="53"/>
      <c r="J10" s="53"/>
      <c r="K10" s="53"/>
      <c r="L10" s="53">
        <v>0</v>
      </c>
    </row>
    <row r="11" spans="2:12" x14ac:dyDescent="0.25">
      <c r="B11" s="48" t="s">
        <v>193</v>
      </c>
      <c r="C11" s="53"/>
      <c r="D11" s="53"/>
      <c r="E11" s="53"/>
      <c r="F11" s="53"/>
      <c r="G11" s="53"/>
      <c r="H11" s="53"/>
      <c r="I11" s="53"/>
      <c r="J11" s="53"/>
      <c r="K11" s="53"/>
      <c r="L11" s="53">
        <v>0</v>
      </c>
    </row>
    <row r="12" spans="2:12" x14ac:dyDescent="0.25">
      <c r="B12" s="48" t="s">
        <v>194</v>
      </c>
      <c r="C12" s="53"/>
      <c r="D12" s="53"/>
      <c r="E12" s="53"/>
      <c r="F12" s="53"/>
      <c r="G12" s="53"/>
      <c r="H12" s="53"/>
      <c r="I12" s="53"/>
      <c r="J12" s="53"/>
      <c r="K12" s="53"/>
      <c r="L12" s="53">
        <v>0</v>
      </c>
    </row>
    <row r="13" spans="2:12" x14ac:dyDescent="0.25">
      <c r="B13" s="48" t="s">
        <v>195</v>
      </c>
      <c r="C13" s="53"/>
      <c r="D13" s="53"/>
      <c r="E13" s="53"/>
      <c r="F13" s="53"/>
      <c r="G13" s="53"/>
      <c r="H13" s="53"/>
      <c r="I13" s="53"/>
      <c r="J13" s="53"/>
      <c r="K13" s="53"/>
      <c r="L13" s="53">
        <v>0</v>
      </c>
    </row>
    <row r="14" spans="2:12" x14ac:dyDescent="0.25">
      <c r="B14" s="49"/>
      <c r="C14" s="53"/>
      <c r="D14" s="53"/>
      <c r="E14" s="53"/>
      <c r="F14" s="53"/>
      <c r="G14" s="53"/>
      <c r="H14" s="53"/>
      <c r="I14" s="53"/>
      <c r="J14" s="53"/>
      <c r="K14" s="53"/>
      <c r="L14" s="53">
        <v>0</v>
      </c>
    </row>
    <row r="15" spans="2:12" ht="25.5" x14ac:dyDescent="0.25">
      <c r="B15" s="47" t="s">
        <v>196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</row>
    <row r="16" spans="2:12" x14ac:dyDescent="0.25">
      <c r="B16" s="48" t="s">
        <v>197</v>
      </c>
      <c r="C16" s="53"/>
      <c r="D16" s="53"/>
      <c r="E16" s="53"/>
      <c r="F16" s="53"/>
      <c r="G16" s="53"/>
      <c r="H16" s="53"/>
      <c r="I16" s="53"/>
      <c r="J16" s="53"/>
      <c r="K16" s="53"/>
      <c r="L16" s="53">
        <v>0</v>
      </c>
    </row>
    <row r="17" spans="2:12" x14ac:dyDescent="0.25">
      <c r="B17" s="48" t="s">
        <v>198</v>
      </c>
      <c r="C17" s="53"/>
      <c r="D17" s="53"/>
      <c r="E17" s="53"/>
      <c r="F17" s="53"/>
      <c r="G17" s="53"/>
      <c r="H17" s="53"/>
      <c r="I17" s="53"/>
      <c r="J17" s="53"/>
      <c r="K17" s="53"/>
      <c r="L17" s="53">
        <v>0</v>
      </c>
    </row>
    <row r="18" spans="2:12" x14ac:dyDescent="0.25">
      <c r="B18" s="48" t="s">
        <v>199</v>
      </c>
      <c r="C18" s="53"/>
      <c r="D18" s="53"/>
      <c r="E18" s="53"/>
      <c r="F18" s="53"/>
      <c r="G18" s="53"/>
      <c r="H18" s="53"/>
      <c r="I18" s="53"/>
      <c r="J18" s="53"/>
      <c r="K18" s="53"/>
      <c r="L18" s="53">
        <v>0</v>
      </c>
    </row>
    <row r="19" spans="2:12" x14ac:dyDescent="0.25">
      <c r="B19" s="48" t="s">
        <v>200</v>
      </c>
      <c r="C19" s="53"/>
      <c r="D19" s="53"/>
      <c r="E19" s="53"/>
      <c r="F19" s="53"/>
      <c r="G19" s="53"/>
      <c r="H19" s="53"/>
      <c r="I19" s="53"/>
      <c r="J19" s="53"/>
      <c r="K19" s="53"/>
      <c r="L19" s="53">
        <v>0</v>
      </c>
    </row>
    <row r="20" spans="2:12" x14ac:dyDescent="0.25">
      <c r="B20" s="49"/>
      <c r="C20" s="53"/>
      <c r="D20" s="53"/>
      <c r="E20" s="53"/>
      <c r="F20" s="53"/>
      <c r="G20" s="53"/>
      <c r="H20" s="53"/>
      <c r="I20" s="53"/>
      <c r="J20" s="53"/>
      <c r="K20" s="53"/>
      <c r="L20" s="53">
        <v>0</v>
      </c>
    </row>
    <row r="21" spans="2:12" ht="38.25" x14ac:dyDescent="0.25">
      <c r="B21" s="47" t="s">
        <v>201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</row>
    <row r="22" spans="2:12" ht="15.75" thickBot="1" x14ac:dyDescent="0.3">
      <c r="B22" s="50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4">
    <mergeCell ref="B2:L2"/>
    <mergeCell ref="B3:L3"/>
    <mergeCell ref="B4:L4"/>
    <mergeCell ref="B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4" workbookViewId="0">
      <selection activeCell="B24" sqref="B24"/>
    </sheetView>
  </sheetViews>
  <sheetFormatPr baseColWidth="10" defaultRowHeight="15" x14ac:dyDescent="0.25"/>
  <cols>
    <col min="1" max="1" width="2.140625" customWidth="1"/>
    <col min="2" max="2" width="63.7109375" bestFit="1" customWidth="1"/>
    <col min="3" max="5" width="14.140625" customWidth="1"/>
  </cols>
  <sheetData>
    <row r="1" spans="1:5" ht="15.75" thickBot="1" x14ac:dyDescent="0.3">
      <c r="A1" s="57"/>
      <c r="B1" s="58"/>
      <c r="C1" s="58"/>
      <c r="D1" s="58"/>
      <c r="E1" s="58"/>
    </row>
    <row r="2" spans="1:5" x14ac:dyDescent="0.25">
      <c r="A2" s="57"/>
      <c r="B2" s="185" t="s">
        <v>120</v>
      </c>
      <c r="C2" s="186"/>
      <c r="D2" s="186"/>
      <c r="E2" s="187"/>
    </row>
    <row r="3" spans="1:5" x14ac:dyDescent="0.25">
      <c r="A3" s="57"/>
      <c r="B3" s="208" t="s">
        <v>202</v>
      </c>
      <c r="C3" s="209"/>
      <c r="D3" s="209"/>
      <c r="E3" s="210"/>
    </row>
    <row r="4" spans="1:5" x14ac:dyDescent="0.25">
      <c r="A4" s="57"/>
      <c r="B4" s="208" t="s">
        <v>125</v>
      </c>
      <c r="C4" s="209"/>
      <c r="D4" s="209"/>
      <c r="E4" s="210"/>
    </row>
    <row r="5" spans="1:5" ht="15.75" thickBot="1" x14ac:dyDescent="0.3">
      <c r="A5" s="57"/>
      <c r="B5" s="211" t="s">
        <v>1</v>
      </c>
      <c r="C5" s="212"/>
      <c r="D5" s="212"/>
      <c r="E5" s="213"/>
    </row>
    <row r="6" spans="1:5" ht="15.75" thickBot="1" x14ac:dyDescent="0.3">
      <c r="A6" s="57"/>
      <c r="B6" s="59"/>
      <c r="C6" s="59"/>
      <c r="D6" s="59"/>
      <c r="E6" s="59"/>
    </row>
    <row r="7" spans="1:5" x14ac:dyDescent="0.25">
      <c r="A7" s="57"/>
      <c r="B7" s="214" t="s">
        <v>2</v>
      </c>
      <c r="C7" s="60" t="s">
        <v>203</v>
      </c>
      <c r="D7" s="216" t="s">
        <v>204</v>
      </c>
      <c r="E7" s="60" t="s">
        <v>205</v>
      </c>
    </row>
    <row r="8" spans="1:5" ht="15.75" thickBot="1" x14ac:dyDescent="0.3">
      <c r="A8" s="57"/>
      <c r="B8" s="215"/>
      <c r="C8" s="61" t="s">
        <v>206</v>
      </c>
      <c r="D8" s="217"/>
      <c r="E8" s="61" t="s">
        <v>207</v>
      </c>
    </row>
    <row r="9" spans="1:5" x14ac:dyDescent="0.25">
      <c r="A9" s="57"/>
      <c r="B9" s="64" t="s">
        <v>208</v>
      </c>
      <c r="C9" s="65">
        <v>33580875.530000001</v>
      </c>
      <c r="D9" s="65">
        <v>21856927.759999998</v>
      </c>
      <c r="E9" s="65">
        <v>21856927.759999998</v>
      </c>
    </row>
    <row r="10" spans="1:5" x14ac:dyDescent="0.25">
      <c r="A10" s="57"/>
      <c r="B10" s="66" t="s">
        <v>209</v>
      </c>
      <c r="C10" s="63">
        <v>23580875.530000001</v>
      </c>
      <c r="D10" s="63">
        <v>12054520.42</v>
      </c>
      <c r="E10" s="63">
        <v>12054520.42</v>
      </c>
    </row>
    <row r="11" spans="1:5" x14ac:dyDescent="0.25">
      <c r="A11" s="57"/>
      <c r="B11" s="66" t="s">
        <v>210</v>
      </c>
      <c r="C11" s="63">
        <v>10000000</v>
      </c>
      <c r="D11" s="63">
        <v>9802407.3399999999</v>
      </c>
      <c r="E11" s="63">
        <v>9802407.3399999999</v>
      </c>
    </row>
    <row r="12" spans="1:5" x14ac:dyDescent="0.25">
      <c r="A12" s="57"/>
      <c r="B12" s="66" t="s">
        <v>211</v>
      </c>
      <c r="C12" s="63">
        <v>0</v>
      </c>
      <c r="D12" s="63">
        <v>0</v>
      </c>
      <c r="E12" s="63">
        <v>0</v>
      </c>
    </row>
    <row r="13" spans="1:5" x14ac:dyDescent="0.25">
      <c r="A13" s="57"/>
      <c r="B13" s="64"/>
      <c r="C13" s="63"/>
      <c r="D13" s="63"/>
      <c r="E13" s="63"/>
    </row>
    <row r="14" spans="1:5" x14ac:dyDescent="0.25">
      <c r="A14" s="57"/>
      <c r="B14" s="64" t="s">
        <v>212</v>
      </c>
      <c r="C14" s="65">
        <v>33580875.530000001</v>
      </c>
      <c r="D14" s="65">
        <v>21116020.800000001</v>
      </c>
      <c r="E14" s="65">
        <v>21116020.800000001</v>
      </c>
    </row>
    <row r="15" spans="1:5" x14ac:dyDescent="0.25">
      <c r="A15" s="57"/>
      <c r="B15" s="66" t="s">
        <v>213</v>
      </c>
      <c r="C15" s="63">
        <v>23580875.530000001</v>
      </c>
      <c r="D15" s="63">
        <v>11314020.800000001</v>
      </c>
      <c r="E15" s="63">
        <v>11314020.800000001</v>
      </c>
    </row>
    <row r="16" spans="1:5" x14ac:dyDescent="0.25">
      <c r="A16" s="57"/>
      <c r="B16" s="66" t="s">
        <v>214</v>
      </c>
      <c r="C16" s="63">
        <v>10000000</v>
      </c>
      <c r="D16" s="63">
        <v>9802000</v>
      </c>
      <c r="E16" s="63">
        <v>9802000</v>
      </c>
    </row>
    <row r="17" spans="1:5" x14ac:dyDescent="0.25">
      <c r="A17" s="57"/>
      <c r="B17" s="67"/>
      <c r="C17" s="63"/>
      <c r="D17" s="63"/>
      <c r="E17" s="63"/>
    </row>
    <row r="18" spans="1:5" x14ac:dyDescent="0.25">
      <c r="A18" s="57"/>
      <c r="B18" s="64" t="s">
        <v>215</v>
      </c>
      <c r="C18" s="65">
        <v>0</v>
      </c>
      <c r="D18" s="65">
        <v>171676</v>
      </c>
      <c r="E18" s="65">
        <v>171676</v>
      </c>
    </row>
    <row r="19" spans="1:5" x14ac:dyDescent="0.25">
      <c r="A19" s="57"/>
      <c r="B19" s="66" t="s">
        <v>216</v>
      </c>
      <c r="C19" s="68"/>
      <c r="D19" s="63">
        <v>171676</v>
      </c>
      <c r="E19" s="63">
        <v>171676</v>
      </c>
    </row>
    <row r="20" spans="1:5" ht="25.5" x14ac:dyDescent="0.25">
      <c r="A20" s="57"/>
      <c r="B20" s="66" t="s">
        <v>217</v>
      </c>
      <c r="C20" s="68"/>
      <c r="D20" s="63"/>
      <c r="E20" s="63"/>
    </row>
    <row r="21" spans="1:5" x14ac:dyDescent="0.25">
      <c r="A21" s="57"/>
      <c r="B21" s="67"/>
      <c r="C21" s="63"/>
      <c r="D21" s="63"/>
      <c r="E21" s="63"/>
    </row>
    <row r="22" spans="1:5" x14ac:dyDescent="0.25">
      <c r="A22" s="57"/>
      <c r="B22" s="64" t="s">
        <v>218</v>
      </c>
      <c r="C22" s="65">
        <v>0</v>
      </c>
      <c r="D22" s="64">
        <v>912582.95999999717</v>
      </c>
      <c r="E22" s="64">
        <v>912582.95999999717</v>
      </c>
    </row>
    <row r="23" spans="1:5" x14ac:dyDescent="0.25">
      <c r="A23" s="57"/>
      <c r="B23" s="64"/>
      <c r="C23" s="63"/>
      <c r="D23" s="67"/>
      <c r="E23" s="67"/>
    </row>
    <row r="24" spans="1:5" x14ac:dyDescent="0.25">
      <c r="A24" s="57"/>
      <c r="B24" s="64" t="s">
        <v>219</v>
      </c>
      <c r="C24" s="65">
        <v>0</v>
      </c>
      <c r="D24" s="64">
        <v>912582.95999999717</v>
      </c>
      <c r="E24" s="64">
        <v>912582.95999999717</v>
      </c>
    </row>
    <row r="25" spans="1:5" x14ac:dyDescent="0.25">
      <c r="A25" s="57"/>
      <c r="B25" s="64"/>
      <c r="C25" s="63"/>
      <c r="D25" s="67"/>
      <c r="E25" s="67"/>
    </row>
    <row r="26" spans="1:5" ht="25.5" x14ac:dyDescent="0.25">
      <c r="A26" s="57"/>
      <c r="B26" s="64" t="s">
        <v>220</v>
      </c>
      <c r="C26" s="65">
        <v>0</v>
      </c>
      <c r="D26" s="65">
        <v>740906.95999999717</v>
      </c>
      <c r="E26" s="65">
        <v>740906.95999999717</v>
      </c>
    </row>
    <row r="27" spans="1:5" ht="15.75" thickBot="1" x14ac:dyDescent="0.3">
      <c r="A27" s="57"/>
      <c r="B27" s="69"/>
      <c r="C27" s="70"/>
      <c r="D27" s="70"/>
      <c r="E27" s="70"/>
    </row>
    <row r="28" spans="1:5" ht="15.75" thickBot="1" x14ac:dyDescent="0.3">
      <c r="A28" s="57"/>
      <c r="B28" s="207"/>
      <c r="C28" s="207"/>
      <c r="D28" s="207"/>
      <c r="E28" s="207"/>
    </row>
    <row r="29" spans="1:5" ht="15.75" thickBot="1" x14ac:dyDescent="0.3">
      <c r="A29" s="57"/>
      <c r="B29" s="71" t="s">
        <v>221</v>
      </c>
      <c r="C29" s="72" t="s">
        <v>222</v>
      </c>
      <c r="D29" s="72" t="s">
        <v>204</v>
      </c>
      <c r="E29" s="72" t="s">
        <v>223</v>
      </c>
    </row>
    <row r="30" spans="1:5" x14ac:dyDescent="0.25">
      <c r="A30" s="57"/>
      <c r="B30" s="62"/>
      <c r="C30" s="63"/>
      <c r="D30" s="63"/>
      <c r="E30" s="63"/>
    </row>
    <row r="31" spans="1:5" x14ac:dyDescent="0.25">
      <c r="A31" s="57"/>
      <c r="B31" s="64" t="s">
        <v>224</v>
      </c>
      <c r="C31" s="65">
        <v>0</v>
      </c>
      <c r="D31" s="64">
        <v>0</v>
      </c>
      <c r="E31" s="64">
        <v>0</v>
      </c>
    </row>
    <row r="32" spans="1:5" x14ac:dyDescent="0.25">
      <c r="A32" s="57"/>
      <c r="B32" s="66" t="s">
        <v>225</v>
      </c>
      <c r="C32" s="63"/>
      <c r="D32" s="67"/>
      <c r="E32" s="67"/>
    </row>
    <row r="33" spans="1:5" x14ac:dyDescent="0.25">
      <c r="A33" s="57"/>
      <c r="B33" s="66" t="s">
        <v>226</v>
      </c>
      <c r="C33" s="63"/>
      <c r="D33" s="67"/>
      <c r="E33" s="67"/>
    </row>
    <row r="34" spans="1:5" x14ac:dyDescent="0.25">
      <c r="A34" s="57"/>
      <c r="B34" s="64"/>
      <c r="C34" s="63"/>
      <c r="D34" s="63"/>
      <c r="E34" s="63"/>
    </row>
    <row r="35" spans="1:5" x14ac:dyDescent="0.25">
      <c r="A35" s="57"/>
      <c r="B35" s="64" t="s">
        <v>227</v>
      </c>
      <c r="C35" s="65">
        <v>0</v>
      </c>
      <c r="D35" s="65">
        <v>740906.95999999717</v>
      </c>
      <c r="E35" s="65">
        <v>740906.95999999717</v>
      </c>
    </row>
    <row r="36" spans="1:5" ht="15.75" thickBot="1" x14ac:dyDescent="0.3">
      <c r="A36" s="57"/>
      <c r="B36" s="73"/>
      <c r="C36" s="74"/>
      <c r="D36" s="74"/>
      <c r="E36" s="74"/>
    </row>
    <row r="37" spans="1:5" ht="15.75" thickBot="1" x14ac:dyDescent="0.3">
      <c r="A37" s="57"/>
      <c r="B37" s="75"/>
      <c r="C37" s="75"/>
      <c r="D37" s="75"/>
      <c r="E37" s="75"/>
    </row>
    <row r="38" spans="1:5" ht="15" customHeight="1" x14ac:dyDescent="0.25">
      <c r="A38" s="57"/>
      <c r="B38" s="218" t="s">
        <v>221</v>
      </c>
      <c r="C38" s="203" t="s">
        <v>228</v>
      </c>
      <c r="D38" s="205" t="s">
        <v>204</v>
      </c>
      <c r="E38" s="76" t="s">
        <v>205</v>
      </c>
    </row>
    <row r="39" spans="1:5" ht="15.75" thickBot="1" x14ac:dyDescent="0.3">
      <c r="A39" s="57"/>
      <c r="B39" s="219"/>
      <c r="C39" s="204"/>
      <c r="D39" s="206"/>
      <c r="E39" s="77" t="s">
        <v>223</v>
      </c>
    </row>
    <row r="40" spans="1:5" x14ac:dyDescent="0.25">
      <c r="A40" s="57"/>
      <c r="B40" s="78"/>
      <c r="C40" s="79"/>
      <c r="D40" s="79"/>
      <c r="E40" s="79"/>
    </row>
    <row r="41" spans="1:5" x14ac:dyDescent="0.25">
      <c r="A41" s="57"/>
      <c r="B41" s="80" t="s">
        <v>229</v>
      </c>
      <c r="C41" s="81">
        <v>0</v>
      </c>
      <c r="D41" s="81">
        <v>0</v>
      </c>
      <c r="E41" s="81">
        <v>0</v>
      </c>
    </row>
    <row r="42" spans="1:5" x14ac:dyDescent="0.25">
      <c r="A42" s="57"/>
      <c r="B42" s="82" t="s">
        <v>230</v>
      </c>
      <c r="C42" s="79"/>
      <c r="D42" s="83"/>
      <c r="E42" s="83"/>
    </row>
    <row r="43" spans="1:5" x14ac:dyDescent="0.25">
      <c r="A43" s="57"/>
      <c r="B43" s="82" t="s">
        <v>231</v>
      </c>
      <c r="C43" s="79"/>
      <c r="D43" s="83"/>
      <c r="E43" s="83"/>
    </row>
    <row r="44" spans="1:5" x14ac:dyDescent="0.25">
      <c r="A44" s="57"/>
      <c r="B44" s="80" t="s">
        <v>232</v>
      </c>
      <c r="C44" s="81">
        <v>0</v>
      </c>
      <c r="D44" s="81">
        <v>0</v>
      </c>
      <c r="E44" s="81">
        <v>0</v>
      </c>
    </row>
    <row r="45" spans="1:5" x14ac:dyDescent="0.25">
      <c r="A45" s="57"/>
      <c r="B45" s="82" t="s">
        <v>233</v>
      </c>
      <c r="C45" s="79"/>
      <c r="D45" s="83"/>
      <c r="E45" s="83"/>
    </row>
    <row r="46" spans="1:5" x14ac:dyDescent="0.25">
      <c r="A46" s="57"/>
      <c r="B46" s="82" t="s">
        <v>234</v>
      </c>
      <c r="C46" s="79"/>
      <c r="D46" s="83"/>
      <c r="E46" s="83"/>
    </row>
    <row r="47" spans="1:5" x14ac:dyDescent="0.25">
      <c r="A47" s="57"/>
      <c r="B47" s="80"/>
      <c r="C47" s="79"/>
      <c r="D47" s="79"/>
      <c r="E47" s="79"/>
    </row>
    <row r="48" spans="1:5" x14ac:dyDescent="0.25">
      <c r="A48" s="57"/>
      <c r="B48" s="80" t="s">
        <v>235</v>
      </c>
      <c r="C48" s="81">
        <v>0</v>
      </c>
      <c r="D48" s="80">
        <v>0</v>
      </c>
      <c r="E48" s="80">
        <v>0</v>
      </c>
    </row>
    <row r="49" spans="1:5" ht="15.75" thickBot="1" x14ac:dyDescent="0.3">
      <c r="A49" s="57"/>
      <c r="B49" s="84"/>
      <c r="C49" s="85"/>
      <c r="D49" s="84"/>
      <c r="E49" s="84"/>
    </row>
    <row r="50" spans="1:5" ht="15.75" thickBot="1" x14ac:dyDescent="0.3">
      <c r="A50" s="57"/>
      <c r="B50" s="75"/>
      <c r="C50" s="75"/>
      <c r="D50" s="75"/>
      <c r="E50" s="75"/>
    </row>
    <row r="51" spans="1:5" x14ac:dyDescent="0.25">
      <c r="A51" s="57"/>
      <c r="B51" s="218" t="s">
        <v>221</v>
      </c>
      <c r="C51" s="76" t="s">
        <v>203</v>
      </c>
      <c r="D51" s="205" t="s">
        <v>204</v>
      </c>
      <c r="E51" s="76" t="s">
        <v>205</v>
      </c>
    </row>
    <row r="52" spans="1:5" ht="15.75" thickBot="1" x14ac:dyDescent="0.3">
      <c r="A52" s="57"/>
      <c r="B52" s="219"/>
      <c r="C52" s="77" t="s">
        <v>222</v>
      </c>
      <c r="D52" s="206"/>
      <c r="E52" s="77" t="s">
        <v>223</v>
      </c>
    </row>
    <row r="53" spans="1:5" x14ac:dyDescent="0.25">
      <c r="A53" s="57"/>
      <c r="B53" s="78"/>
      <c r="C53" s="79"/>
      <c r="D53" s="79"/>
      <c r="E53" s="79"/>
    </row>
    <row r="54" spans="1:5" x14ac:dyDescent="0.25">
      <c r="A54" s="57"/>
      <c r="B54" s="83" t="s">
        <v>236</v>
      </c>
      <c r="C54" s="79">
        <v>23580875.530000001</v>
      </c>
      <c r="D54" s="83">
        <v>12054520.42</v>
      </c>
      <c r="E54" s="83">
        <v>12054520.42</v>
      </c>
    </row>
    <row r="55" spans="1:5" x14ac:dyDescent="0.25">
      <c r="A55" s="57"/>
      <c r="B55" s="83"/>
      <c r="C55" s="79"/>
      <c r="D55" s="83"/>
      <c r="E55" s="83"/>
    </row>
    <row r="56" spans="1:5" ht="25.5" x14ac:dyDescent="0.25">
      <c r="A56" s="57"/>
      <c r="B56" s="86" t="s">
        <v>237</v>
      </c>
      <c r="C56" s="79">
        <v>0</v>
      </c>
      <c r="D56" s="83">
        <v>0</v>
      </c>
      <c r="E56" s="83">
        <v>0</v>
      </c>
    </row>
    <row r="57" spans="1:5" x14ac:dyDescent="0.25">
      <c r="A57" s="57"/>
      <c r="B57" s="82" t="s">
        <v>230</v>
      </c>
      <c r="C57" s="79">
        <v>0</v>
      </c>
      <c r="D57" s="83">
        <v>0</v>
      </c>
      <c r="E57" s="83">
        <v>0</v>
      </c>
    </row>
    <row r="58" spans="1:5" x14ac:dyDescent="0.25">
      <c r="A58" s="57"/>
      <c r="B58" s="82" t="s">
        <v>233</v>
      </c>
      <c r="C58" s="79">
        <v>0</v>
      </c>
      <c r="D58" s="83">
        <v>0</v>
      </c>
      <c r="E58" s="83">
        <v>0</v>
      </c>
    </row>
    <row r="59" spans="1:5" x14ac:dyDescent="0.25">
      <c r="A59" s="57"/>
      <c r="B59" s="87"/>
      <c r="C59" s="79"/>
      <c r="D59" s="83"/>
      <c r="E59" s="83"/>
    </row>
    <row r="60" spans="1:5" x14ac:dyDescent="0.25">
      <c r="A60" s="57"/>
      <c r="B60" s="87" t="s">
        <v>213</v>
      </c>
      <c r="C60" s="79">
        <v>23580875.530000001</v>
      </c>
      <c r="D60" s="79">
        <v>11314020.800000001</v>
      </c>
      <c r="E60" s="79">
        <v>11314020.800000001</v>
      </c>
    </row>
    <row r="61" spans="1:5" x14ac:dyDescent="0.25">
      <c r="A61" s="57"/>
      <c r="B61" s="87"/>
      <c r="C61" s="79"/>
      <c r="D61" s="79"/>
      <c r="E61" s="79"/>
    </row>
    <row r="62" spans="1:5" x14ac:dyDescent="0.25">
      <c r="A62" s="57"/>
      <c r="B62" s="87" t="s">
        <v>216</v>
      </c>
      <c r="C62" s="88"/>
      <c r="D62" s="79">
        <v>171676</v>
      </c>
      <c r="E62" s="79">
        <v>171676</v>
      </c>
    </row>
    <row r="63" spans="1:5" x14ac:dyDescent="0.25">
      <c r="A63" s="57"/>
      <c r="B63" s="87"/>
      <c r="C63" s="79"/>
      <c r="D63" s="79"/>
      <c r="E63" s="79"/>
    </row>
    <row r="64" spans="1:5" x14ac:dyDescent="0.25">
      <c r="A64" s="57"/>
      <c r="B64" s="89" t="s">
        <v>238</v>
      </c>
      <c r="C64" s="81">
        <v>0</v>
      </c>
      <c r="D64" s="80">
        <v>912175.61999999918</v>
      </c>
      <c r="E64" s="80">
        <v>912175.61999999918</v>
      </c>
    </row>
    <row r="65" spans="1:5" x14ac:dyDescent="0.25">
      <c r="A65" s="57"/>
      <c r="B65" s="89"/>
      <c r="C65" s="81"/>
      <c r="D65" s="80"/>
      <c r="E65" s="80"/>
    </row>
    <row r="66" spans="1:5" ht="25.5" x14ac:dyDescent="0.25">
      <c r="A66" s="57"/>
      <c r="B66" s="90" t="s">
        <v>239</v>
      </c>
      <c r="C66" s="81">
        <v>0</v>
      </c>
      <c r="D66" s="80">
        <v>912175.61999999918</v>
      </c>
      <c r="E66" s="80">
        <v>912175.61999999918</v>
      </c>
    </row>
    <row r="67" spans="1:5" ht="15.75" thickBot="1" x14ac:dyDescent="0.3">
      <c r="A67" s="57"/>
      <c r="B67" s="84"/>
      <c r="C67" s="85"/>
      <c r="D67" s="84"/>
      <c r="E67" s="84"/>
    </row>
    <row r="68" spans="1:5" ht="15.75" thickBot="1" x14ac:dyDescent="0.3">
      <c r="A68" s="57"/>
      <c r="B68" s="75"/>
      <c r="C68" s="75"/>
      <c r="D68" s="75"/>
      <c r="E68" s="75"/>
    </row>
    <row r="69" spans="1:5" ht="15" customHeight="1" x14ac:dyDescent="0.25">
      <c r="A69" s="57"/>
      <c r="B69" s="218" t="s">
        <v>221</v>
      </c>
      <c r="C69" s="203" t="s">
        <v>228</v>
      </c>
      <c r="D69" s="205" t="s">
        <v>204</v>
      </c>
      <c r="E69" s="76" t="s">
        <v>205</v>
      </c>
    </row>
    <row r="70" spans="1:5" ht="15.75" thickBot="1" x14ac:dyDescent="0.3">
      <c r="A70" s="57"/>
      <c r="B70" s="219"/>
      <c r="C70" s="204"/>
      <c r="D70" s="206"/>
      <c r="E70" s="77" t="s">
        <v>223</v>
      </c>
    </row>
    <row r="71" spans="1:5" x14ac:dyDescent="0.25">
      <c r="A71" s="57"/>
      <c r="B71" s="78"/>
      <c r="C71" s="79"/>
      <c r="D71" s="79"/>
      <c r="E71" s="79"/>
    </row>
    <row r="72" spans="1:5" x14ac:dyDescent="0.25">
      <c r="A72" s="57"/>
      <c r="B72" s="83" t="s">
        <v>210</v>
      </c>
      <c r="C72" s="79">
        <v>10000000</v>
      </c>
      <c r="D72" s="83">
        <v>9802407.3399999999</v>
      </c>
      <c r="E72" s="83">
        <v>9802407.3399999999</v>
      </c>
    </row>
    <row r="73" spans="1:5" x14ac:dyDescent="0.25">
      <c r="A73" s="57"/>
      <c r="B73" s="83"/>
      <c r="C73" s="79"/>
      <c r="D73" s="83"/>
      <c r="E73" s="83"/>
    </row>
    <row r="74" spans="1:5" ht="25.5" x14ac:dyDescent="0.25">
      <c r="A74" s="57"/>
      <c r="B74" s="91" t="s">
        <v>240</v>
      </c>
      <c r="C74" s="79">
        <v>0</v>
      </c>
      <c r="D74" s="83">
        <v>0</v>
      </c>
      <c r="E74" s="83">
        <v>0</v>
      </c>
    </row>
    <row r="75" spans="1:5" x14ac:dyDescent="0.25">
      <c r="A75" s="57"/>
      <c r="B75" s="82" t="s">
        <v>231</v>
      </c>
      <c r="C75" s="79">
        <v>0</v>
      </c>
      <c r="D75" s="83">
        <v>0</v>
      </c>
      <c r="E75" s="83">
        <v>0</v>
      </c>
    </row>
    <row r="76" spans="1:5" x14ac:dyDescent="0.25">
      <c r="A76" s="57"/>
      <c r="B76" s="82" t="s">
        <v>234</v>
      </c>
      <c r="C76" s="79">
        <v>0</v>
      </c>
      <c r="D76" s="83">
        <v>0</v>
      </c>
      <c r="E76" s="83">
        <v>0</v>
      </c>
    </row>
    <row r="77" spans="1:5" x14ac:dyDescent="0.25">
      <c r="A77" s="57"/>
      <c r="B77" s="87"/>
      <c r="C77" s="79"/>
      <c r="D77" s="83"/>
      <c r="E77" s="83"/>
    </row>
    <row r="78" spans="1:5" x14ac:dyDescent="0.25">
      <c r="A78" s="57"/>
      <c r="B78" s="87" t="s">
        <v>241</v>
      </c>
      <c r="C78" s="79">
        <v>10000000</v>
      </c>
      <c r="D78" s="79">
        <v>9802000</v>
      </c>
      <c r="E78" s="79">
        <v>9802000</v>
      </c>
    </row>
    <row r="79" spans="1:5" x14ac:dyDescent="0.25">
      <c r="A79" s="57"/>
      <c r="B79" s="87"/>
      <c r="C79" s="79"/>
      <c r="D79" s="79"/>
      <c r="E79" s="79"/>
    </row>
    <row r="80" spans="1:5" x14ac:dyDescent="0.25">
      <c r="A80" s="57"/>
      <c r="B80" s="87" t="s">
        <v>217</v>
      </c>
      <c r="C80" s="88"/>
      <c r="D80" s="79">
        <v>0</v>
      </c>
      <c r="E80" s="79">
        <v>0</v>
      </c>
    </row>
    <row r="81" spans="1:5" x14ac:dyDescent="0.25">
      <c r="A81" s="57"/>
      <c r="B81" s="87"/>
      <c r="C81" s="79"/>
      <c r="D81" s="79"/>
      <c r="E81" s="79"/>
    </row>
    <row r="82" spans="1:5" x14ac:dyDescent="0.25">
      <c r="A82" s="57"/>
      <c r="B82" s="89" t="s">
        <v>242</v>
      </c>
      <c r="C82" s="81">
        <v>0</v>
      </c>
      <c r="D82" s="80">
        <v>407.33999999985099</v>
      </c>
      <c r="E82" s="80">
        <v>407.33999999985099</v>
      </c>
    </row>
    <row r="83" spans="1:5" x14ac:dyDescent="0.25">
      <c r="A83" s="57"/>
      <c r="B83" s="89"/>
      <c r="C83" s="81"/>
      <c r="D83" s="80"/>
      <c r="E83" s="80"/>
    </row>
    <row r="84" spans="1:5" ht="25.5" x14ac:dyDescent="0.25">
      <c r="A84" s="57"/>
      <c r="B84" s="90" t="s">
        <v>243</v>
      </c>
      <c r="C84" s="81">
        <v>0</v>
      </c>
      <c r="D84" s="80">
        <v>407.33999999985099</v>
      </c>
      <c r="E84" s="80">
        <v>407.33999999985099</v>
      </c>
    </row>
    <row r="85" spans="1:5" ht="15.75" thickBot="1" x14ac:dyDescent="0.3">
      <c r="A85" s="57"/>
      <c r="B85" s="84"/>
      <c r="C85" s="85"/>
      <c r="D85" s="84"/>
      <c r="E85" s="84"/>
    </row>
  </sheetData>
  <mergeCells count="15"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opLeftCell="A30" zoomScaleNormal="100" workbookViewId="0">
      <selection activeCell="G51" sqref="G51"/>
    </sheetView>
  </sheetViews>
  <sheetFormatPr baseColWidth="10" defaultRowHeight="15" x14ac:dyDescent="0.25"/>
  <cols>
    <col min="1" max="1" width="5" customWidth="1"/>
    <col min="2" max="2" width="34.7109375" customWidth="1"/>
    <col min="3" max="3" width="12.85546875" customWidth="1"/>
    <col min="4" max="4" width="15.42578125" customWidth="1"/>
  </cols>
  <sheetData>
    <row r="1" spans="2:8" ht="15.75" thickBot="1" x14ac:dyDescent="0.3">
      <c r="B1" s="92"/>
      <c r="C1" s="92"/>
      <c r="D1" s="92"/>
      <c r="E1" s="92"/>
      <c r="F1" s="92"/>
      <c r="G1" s="92"/>
      <c r="H1" s="92"/>
    </row>
    <row r="2" spans="2:8" x14ac:dyDescent="0.25">
      <c r="B2" s="185" t="s">
        <v>120</v>
      </c>
      <c r="C2" s="186"/>
      <c r="D2" s="186"/>
      <c r="E2" s="186"/>
      <c r="F2" s="186"/>
      <c r="G2" s="186"/>
      <c r="H2" s="187"/>
    </row>
    <row r="3" spans="2:8" x14ac:dyDescent="0.25">
      <c r="B3" s="208" t="s">
        <v>244</v>
      </c>
      <c r="C3" s="209"/>
      <c r="D3" s="209"/>
      <c r="E3" s="209"/>
      <c r="F3" s="209"/>
      <c r="G3" s="209"/>
      <c r="H3" s="210"/>
    </row>
    <row r="4" spans="2:8" x14ac:dyDescent="0.25">
      <c r="B4" s="208" t="s">
        <v>125</v>
      </c>
      <c r="C4" s="209"/>
      <c r="D4" s="209"/>
      <c r="E4" s="209"/>
      <c r="F4" s="209"/>
      <c r="G4" s="209"/>
      <c r="H4" s="210"/>
    </row>
    <row r="5" spans="2:8" ht="15.75" thickBot="1" x14ac:dyDescent="0.3">
      <c r="B5" s="211" t="s">
        <v>1</v>
      </c>
      <c r="C5" s="212"/>
      <c r="D5" s="212"/>
      <c r="E5" s="212"/>
      <c r="F5" s="212"/>
      <c r="G5" s="212"/>
      <c r="H5" s="213"/>
    </row>
    <row r="6" spans="2:8" ht="15.75" thickBot="1" x14ac:dyDescent="0.3">
      <c r="B6" s="105"/>
      <c r="C6" s="220" t="s">
        <v>245</v>
      </c>
      <c r="D6" s="221"/>
      <c r="E6" s="221"/>
      <c r="F6" s="221"/>
      <c r="G6" s="222"/>
      <c r="H6" s="223" t="s">
        <v>246</v>
      </c>
    </row>
    <row r="7" spans="2:8" x14ac:dyDescent="0.25">
      <c r="B7" s="106" t="s">
        <v>221</v>
      </c>
      <c r="C7" s="223" t="s">
        <v>247</v>
      </c>
      <c r="D7" s="216" t="s">
        <v>248</v>
      </c>
      <c r="E7" s="223" t="s">
        <v>249</v>
      </c>
      <c r="F7" s="223" t="s">
        <v>204</v>
      </c>
      <c r="G7" s="223" t="s">
        <v>250</v>
      </c>
      <c r="H7" s="224"/>
    </row>
    <row r="8" spans="2:8" ht="15.75" thickBot="1" x14ac:dyDescent="0.3">
      <c r="B8" s="107" t="s">
        <v>134</v>
      </c>
      <c r="C8" s="225"/>
      <c r="D8" s="217"/>
      <c r="E8" s="225"/>
      <c r="F8" s="225"/>
      <c r="G8" s="225"/>
      <c r="H8" s="225"/>
    </row>
    <row r="9" spans="2:8" x14ac:dyDescent="0.25">
      <c r="B9" s="108" t="s">
        <v>251</v>
      </c>
      <c r="C9" s="93"/>
      <c r="D9" s="94"/>
      <c r="E9" s="93"/>
      <c r="F9" s="94"/>
      <c r="G9" s="94"/>
      <c r="H9" s="93"/>
    </row>
    <row r="10" spans="2:8" x14ac:dyDescent="0.25">
      <c r="B10" s="110" t="s">
        <v>252</v>
      </c>
      <c r="C10" s="93"/>
      <c r="D10" s="94"/>
      <c r="E10" s="93">
        <v>0</v>
      </c>
      <c r="F10" s="94"/>
      <c r="G10" s="94"/>
      <c r="H10" s="93">
        <v>0</v>
      </c>
    </row>
    <row r="11" spans="2:8" x14ac:dyDescent="0.25">
      <c r="B11" s="110" t="s">
        <v>253</v>
      </c>
      <c r="C11" s="93"/>
      <c r="D11" s="94"/>
      <c r="E11" s="93">
        <v>0</v>
      </c>
      <c r="F11" s="94"/>
      <c r="G11" s="94"/>
      <c r="H11" s="93">
        <v>0</v>
      </c>
    </row>
    <row r="12" spans="2:8" x14ac:dyDescent="0.25">
      <c r="B12" s="110" t="s">
        <v>254</v>
      </c>
      <c r="C12" s="93"/>
      <c r="D12" s="94"/>
      <c r="E12" s="93">
        <v>0</v>
      </c>
      <c r="F12" s="94"/>
      <c r="G12" s="94"/>
      <c r="H12" s="93">
        <v>0</v>
      </c>
    </row>
    <row r="13" spans="2:8" x14ac:dyDescent="0.25">
      <c r="B13" s="110" t="s">
        <v>255</v>
      </c>
      <c r="C13" s="93"/>
      <c r="D13" s="94"/>
      <c r="E13" s="93">
        <v>0</v>
      </c>
      <c r="F13" s="94"/>
      <c r="G13" s="94"/>
      <c r="H13" s="93">
        <v>0</v>
      </c>
    </row>
    <row r="14" spans="2:8" x14ac:dyDescent="0.25">
      <c r="B14" s="110" t="s">
        <v>256</v>
      </c>
      <c r="C14" s="93">
        <v>0</v>
      </c>
      <c r="D14" s="94">
        <v>2689.68</v>
      </c>
      <c r="E14" s="93">
        <v>2689.68</v>
      </c>
      <c r="F14" s="94">
        <v>2689.68</v>
      </c>
      <c r="G14" s="94">
        <v>2689.68</v>
      </c>
      <c r="H14" s="93">
        <v>2689.68</v>
      </c>
    </row>
    <row r="15" spans="2:8" x14ac:dyDescent="0.25">
      <c r="B15" s="110" t="s">
        <v>257</v>
      </c>
      <c r="C15" s="93"/>
      <c r="D15" s="94"/>
      <c r="E15" s="93">
        <v>0</v>
      </c>
      <c r="F15" s="94"/>
      <c r="G15" s="94"/>
      <c r="H15" s="93">
        <v>0</v>
      </c>
    </row>
    <row r="16" spans="2:8" x14ac:dyDescent="0.25">
      <c r="B16" s="110" t="s">
        <v>258</v>
      </c>
      <c r="C16" s="93">
        <v>2641917.5299999998</v>
      </c>
      <c r="D16" s="94">
        <v>207663.84</v>
      </c>
      <c r="E16" s="93">
        <v>2849581.3699999996</v>
      </c>
      <c r="F16" s="94">
        <v>2416460.9</v>
      </c>
      <c r="G16" s="94">
        <v>2416460.9</v>
      </c>
      <c r="H16" s="93">
        <v>-225456.62999999989</v>
      </c>
    </row>
    <row r="17" spans="2:8" ht="38.25" x14ac:dyDescent="0.25">
      <c r="B17" s="114" t="s">
        <v>259</v>
      </c>
      <c r="C17" s="93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</row>
    <row r="18" spans="2:8" x14ac:dyDescent="0.25">
      <c r="B18" s="111" t="s">
        <v>260</v>
      </c>
      <c r="C18" s="93"/>
      <c r="D18" s="94"/>
      <c r="E18" s="93">
        <v>0</v>
      </c>
      <c r="F18" s="94"/>
      <c r="G18" s="94"/>
      <c r="H18" s="93">
        <v>0</v>
      </c>
    </row>
    <row r="19" spans="2:8" x14ac:dyDescent="0.25">
      <c r="B19" s="111" t="s">
        <v>261</v>
      </c>
      <c r="C19" s="93"/>
      <c r="D19" s="94"/>
      <c r="E19" s="93">
        <v>0</v>
      </c>
      <c r="F19" s="94"/>
      <c r="G19" s="94"/>
      <c r="H19" s="93">
        <v>0</v>
      </c>
    </row>
    <row r="20" spans="2:8" x14ac:dyDescent="0.25">
      <c r="B20" s="111" t="s">
        <v>262</v>
      </c>
      <c r="C20" s="93"/>
      <c r="D20" s="94"/>
      <c r="E20" s="93">
        <v>0</v>
      </c>
      <c r="F20" s="94"/>
      <c r="G20" s="94"/>
      <c r="H20" s="93">
        <v>0</v>
      </c>
    </row>
    <row r="21" spans="2:8" x14ac:dyDescent="0.25">
      <c r="B21" s="111" t="s">
        <v>263</v>
      </c>
      <c r="C21" s="93"/>
      <c r="D21" s="94"/>
      <c r="E21" s="93">
        <v>0</v>
      </c>
      <c r="F21" s="94"/>
      <c r="G21" s="94"/>
      <c r="H21" s="93">
        <v>0</v>
      </c>
    </row>
    <row r="22" spans="2:8" x14ac:dyDescent="0.25">
      <c r="B22" s="111" t="s">
        <v>264</v>
      </c>
      <c r="C22" s="93"/>
      <c r="D22" s="94"/>
      <c r="E22" s="93">
        <v>0</v>
      </c>
      <c r="F22" s="94"/>
      <c r="G22" s="94"/>
      <c r="H22" s="93">
        <v>0</v>
      </c>
    </row>
    <row r="23" spans="2:8" ht="25.5" x14ac:dyDescent="0.25">
      <c r="B23" s="112" t="s">
        <v>265</v>
      </c>
      <c r="C23" s="93"/>
      <c r="D23" s="94"/>
      <c r="E23" s="93">
        <v>0</v>
      </c>
      <c r="F23" s="94"/>
      <c r="G23" s="94"/>
      <c r="H23" s="93">
        <v>0</v>
      </c>
    </row>
    <row r="24" spans="2:8" ht="25.5" x14ac:dyDescent="0.25">
      <c r="B24" s="112" t="s">
        <v>266</v>
      </c>
      <c r="C24" s="93"/>
      <c r="D24" s="94"/>
      <c r="E24" s="93">
        <v>0</v>
      </c>
      <c r="F24" s="94"/>
      <c r="G24" s="94"/>
      <c r="H24" s="93">
        <v>0</v>
      </c>
    </row>
    <row r="25" spans="2:8" x14ac:dyDescent="0.25">
      <c r="B25" s="111" t="s">
        <v>267</v>
      </c>
      <c r="C25" s="93"/>
      <c r="D25" s="94"/>
      <c r="E25" s="93">
        <v>0</v>
      </c>
      <c r="F25" s="94"/>
      <c r="G25" s="94"/>
      <c r="H25" s="93">
        <v>0</v>
      </c>
    </row>
    <row r="26" spans="2:8" x14ac:dyDescent="0.25">
      <c r="B26" s="111" t="s">
        <v>268</v>
      </c>
      <c r="C26" s="93"/>
      <c r="D26" s="94"/>
      <c r="E26" s="93">
        <v>0</v>
      </c>
      <c r="F26" s="94"/>
      <c r="G26" s="94"/>
      <c r="H26" s="93">
        <v>0</v>
      </c>
    </row>
    <row r="27" spans="2:8" x14ac:dyDescent="0.25">
      <c r="B27" s="111" t="s">
        <v>269</v>
      </c>
      <c r="C27" s="93"/>
      <c r="D27" s="94"/>
      <c r="E27" s="93">
        <v>0</v>
      </c>
      <c r="F27" s="94"/>
      <c r="G27" s="94"/>
      <c r="H27" s="93">
        <v>0</v>
      </c>
    </row>
    <row r="28" spans="2:8" ht="25.5" x14ac:dyDescent="0.25">
      <c r="B28" s="112" t="s">
        <v>270</v>
      </c>
      <c r="C28" s="93"/>
      <c r="D28" s="94"/>
      <c r="E28" s="93">
        <v>0</v>
      </c>
      <c r="F28" s="94"/>
      <c r="G28" s="94"/>
      <c r="H28" s="93">
        <v>0</v>
      </c>
    </row>
    <row r="29" spans="2:8" ht="25.5" x14ac:dyDescent="0.25">
      <c r="B29" s="114" t="s">
        <v>271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</row>
    <row r="30" spans="2:8" x14ac:dyDescent="0.25">
      <c r="B30" s="111" t="s">
        <v>272</v>
      </c>
      <c r="C30" s="93"/>
      <c r="D30" s="94"/>
      <c r="E30" s="93">
        <v>0</v>
      </c>
      <c r="F30" s="94"/>
      <c r="G30" s="94"/>
      <c r="H30" s="93">
        <v>0</v>
      </c>
    </row>
    <row r="31" spans="2:8" x14ac:dyDescent="0.25">
      <c r="B31" s="111" t="s">
        <v>273</v>
      </c>
      <c r="C31" s="93"/>
      <c r="D31" s="94"/>
      <c r="E31" s="93">
        <v>0</v>
      </c>
      <c r="F31" s="94"/>
      <c r="G31" s="94"/>
      <c r="H31" s="93">
        <v>0</v>
      </c>
    </row>
    <row r="32" spans="2:8" x14ac:dyDescent="0.25">
      <c r="B32" s="111" t="s">
        <v>274</v>
      </c>
      <c r="C32" s="93"/>
      <c r="D32" s="94"/>
      <c r="E32" s="93">
        <v>0</v>
      </c>
      <c r="F32" s="94"/>
      <c r="G32" s="94"/>
      <c r="H32" s="93">
        <v>0</v>
      </c>
    </row>
    <row r="33" spans="2:8" ht="25.5" x14ac:dyDescent="0.25">
      <c r="B33" s="112" t="s">
        <v>275</v>
      </c>
      <c r="C33" s="93"/>
      <c r="D33" s="94"/>
      <c r="E33" s="93">
        <v>0</v>
      </c>
      <c r="F33" s="94"/>
      <c r="G33" s="94"/>
      <c r="H33" s="93">
        <v>0</v>
      </c>
    </row>
    <row r="34" spans="2:8" x14ac:dyDescent="0.25">
      <c r="B34" s="111" t="s">
        <v>276</v>
      </c>
      <c r="C34" s="93"/>
      <c r="D34" s="94"/>
      <c r="E34" s="93">
        <v>0</v>
      </c>
      <c r="F34" s="94"/>
      <c r="G34" s="94"/>
      <c r="H34" s="93">
        <v>0</v>
      </c>
    </row>
    <row r="35" spans="2:8" x14ac:dyDescent="0.25">
      <c r="B35" s="110" t="s">
        <v>277</v>
      </c>
      <c r="C35" s="93">
        <v>20938958</v>
      </c>
      <c r="D35" s="94">
        <v>13208.57</v>
      </c>
      <c r="E35" s="93">
        <v>20952166.57</v>
      </c>
      <c r="F35" s="94">
        <v>9635369.8399999999</v>
      </c>
      <c r="G35" s="94">
        <v>9635369.8399999999</v>
      </c>
      <c r="H35" s="93">
        <v>-11303588.16</v>
      </c>
    </row>
    <row r="36" spans="2:8" x14ac:dyDescent="0.25">
      <c r="B36" s="110" t="s">
        <v>278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</row>
    <row r="37" spans="2:8" x14ac:dyDescent="0.25">
      <c r="B37" s="111" t="s">
        <v>279</v>
      </c>
      <c r="C37" s="93"/>
      <c r="D37" s="94"/>
      <c r="E37" s="93">
        <v>0</v>
      </c>
      <c r="F37" s="94"/>
      <c r="G37" s="94"/>
      <c r="H37" s="93">
        <v>0</v>
      </c>
    </row>
    <row r="38" spans="2:8" x14ac:dyDescent="0.25">
      <c r="B38" s="110" t="s">
        <v>280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</row>
    <row r="39" spans="2:8" x14ac:dyDescent="0.25">
      <c r="B39" s="111" t="s">
        <v>281</v>
      </c>
      <c r="C39" s="93"/>
      <c r="D39" s="94"/>
      <c r="E39" s="93">
        <v>0</v>
      </c>
      <c r="F39" s="94"/>
      <c r="G39" s="94"/>
      <c r="H39" s="93">
        <v>0</v>
      </c>
    </row>
    <row r="40" spans="2:8" x14ac:dyDescent="0.25">
      <c r="B40" s="111" t="s">
        <v>282</v>
      </c>
      <c r="C40" s="93"/>
      <c r="D40" s="94"/>
      <c r="E40" s="93">
        <v>0</v>
      </c>
      <c r="F40" s="94"/>
      <c r="G40" s="94"/>
      <c r="H40" s="93">
        <v>0</v>
      </c>
    </row>
    <row r="41" spans="2:8" x14ac:dyDescent="0.25">
      <c r="B41" s="109"/>
      <c r="C41" s="93"/>
      <c r="D41" s="94"/>
      <c r="E41" s="93"/>
      <c r="F41" s="94"/>
      <c r="G41" s="94"/>
      <c r="H41" s="93"/>
    </row>
    <row r="42" spans="2:8" ht="25.5" x14ac:dyDescent="0.25">
      <c r="B42" s="115" t="s">
        <v>283</v>
      </c>
      <c r="C42" s="102">
        <v>23580875.530000001</v>
      </c>
      <c r="D42" s="98">
        <v>223562.09</v>
      </c>
      <c r="E42" s="98">
        <v>23804437.620000001</v>
      </c>
      <c r="F42" s="98">
        <v>12054520.42</v>
      </c>
      <c r="G42" s="98">
        <v>12054520.42</v>
      </c>
      <c r="H42" s="98">
        <v>-11526355.109999999</v>
      </c>
    </row>
    <row r="43" spans="2:8" x14ac:dyDescent="0.25">
      <c r="B43" s="96"/>
      <c r="C43" s="93"/>
      <c r="D43" s="96"/>
      <c r="E43" s="97"/>
      <c r="F43" s="96"/>
      <c r="G43" s="96"/>
      <c r="H43" s="97"/>
    </row>
    <row r="44" spans="2:8" ht="25.5" x14ac:dyDescent="0.25">
      <c r="B44" s="115" t="s">
        <v>284</v>
      </c>
      <c r="C44" s="99"/>
      <c r="D44" s="100"/>
      <c r="E44" s="99"/>
      <c r="F44" s="100"/>
      <c r="G44" s="100"/>
      <c r="H44" s="93"/>
    </row>
    <row r="45" spans="2:8" x14ac:dyDescent="0.25">
      <c r="B45" s="109"/>
      <c r="C45" s="93"/>
      <c r="D45" s="101"/>
      <c r="E45" s="93"/>
      <c r="F45" s="101"/>
      <c r="G45" s="101"/>
      <c r="H45" s="93"/>
    </row>
    <row r="46" spans="2:8" x14ac:dyDescent="0.25">
      <c r="B46" s="108" t="s">
        <v>285</v>
      </c>
      <c r="C46" s="93"/>
      <c r="D46" s="94"/>
      <c r="E46" s="93"/>
      <c r="F46" s="94"/>
      <c r="G46" s="94"/>
      <c r="H46" s="93"/>
    </row>
    <row r="47" spans="2:8" x14ac:dyDescent="0.25">
      <c r="B47" s="110" t="s">
        <v>286</v>
      </c>
      <c r="C47" s="93">
        <v>0</v>
      </c>
      <c r="D47" s="93">
        <v>0</v>
      </c>
      <c r="E47" s="93">
        <v>0</v>
      </c>
      <c r="F47" s="93">
        <v>0</v>
      </c>
      <c r="G47" s="93">
        <v>0</v>
      </c>
      <c r="H47" s="93">
        <v>0</v>
      </c>
    </row>
    <row r="48" spans="2:8" ht="25.5" x14ac:dyDescent="0.25">
      <c r="B48" s="112" t="s">
        <v>287</v>
      </c>
      <c r="C48" s="93"/>
      <c r="D48" s="94"/>
      <c r="E48" s="93">
        <v>0</v>
      </c>
      <c r="F48" s="94"/>
      <c r="G48" s="94"/>
      <c r="H48" s="93">
        <v>0</v>
      </c>
    </row>
    <row r="49" spans="2:8" ht="25.5" x14ac:dyDescent="0.25">
      <c r="B49" s="112" t="s">
        <v>288</v>
      </c>
      <c r="C49" s="93"/>
      <c r="D49" s="94"/>
      <c r="E49" s="93">
        <v>0</v>
      </c>
      <c r="F49" s="94"/>
      <c r="G49" s="94"/>
      <c r="H49" s="93">
        <v>0</v>
      </c>
    </row>
    <row r="50" spans="2:8" ht="25.5" x14ac:dyDescent="0.25">
      <c r="B50" s="112" t="s">
        <v>289</v>
      </c>
      <c r="C50" s="93"/>
      <c r="D50" s="94"/>
      <c r="E50" s="93">
        <v>0</v>
      </c>
      <c r="F50" s="94"/>
      <c r="G50" s="94"/>
      <c r="H50" s="93">
        <v>0</v>
      </c>
    </row>
    <row r="51" spans="2:8" ht="51" x14ac:dyDescent="0.25">
      <c r="B51" s="112" t="s">
        <v>290</v>
      </c>
      <c r="C51" s="93"/>
      <c r="D51" s="94"/>
      <c r="E51" s="93">
        <v>0</v>
      </c>
      <c r="F51" s="94"/>
      <c r="G51" s="94"/>
      <c r="H51" s="93">
        <v>0</v>
      </c>
    </row>
    <row r="52" spans="2:8" x14ac:dyDescent="0.25">
      <c r="B52" s="112" t="s">
        <v>291</v>
      </c>
      <c r="C52" s="93"/>
      <c r="D52" s="94"/>
      <c r="E52" s="93">
        <v>0</v>
      </c>
      <c r="F52" s="94"/>
      <c r="G52" s="94"/>
      <c r="H52" s="93">
        <v>0</v>
      </c>
    </row>
    <row r="53" spans="2:8" ht="25.5" x14ac:dyDescent="0.25">
      <c r="B53" s="112" t="s">
        <v>292</v>
      </c>
      <c r="C53" s="93"/>
      <c r="D53" s="94"/>
      <c r="E53" s="93">
        <v>0</v>
      </c>
      <c r="F53" s="94"/>
      <c r="G53" s="94"/>
      <c r="H53" s="93">
        <v>0</v>
      </c>
    </row>
    <row r="54" spans="2:8" ht="38.25" x14ac:dyDescent="0.25">
      <c r="B54" s="112" t="s">
        <v>293</v>
      </c>
      <c r="C54" s="93"/>
      <c r="D54" s="94"/>
      <c r="E54" s="93">
        <v>0</v>
      </c>
      <c r="F54" s="94"/>
      <c r="G54" s="94"/>
      <c r="H54" s="93">
        <v>0</v>
      </c>
    </row>
    <row r="55" spans="2:8" ht="38.25" x14ac:dyDescent="0.25">
      <c r="B55" s="112" t="s">
        <v>294</v>
      </c>
      <c r="C55" s="93"/>
      <c r="D55" s="94"/>
      <c r="E55" s="93">
        <v>0</v>
      </c>
      <c r="F55" s="94"/>
      <c r="G55" s="94"/>
      <c r="H55" s="93">
        <v>0</v>
      </c>
    </row>
    <row r="56" spans="2:8" x14ac:dyDescent="0.25">
      <c r="B56" s="114" t="s">
        <v>295</v>
      </c>
      <c r="C56" s="93">
        <v>0</v>
      </c>
      <c r="D56" s="93">
        <v>0</v>
      </c>
      <c r="E56" s="93">
        <v>0</v>
      </c>
      <c r="F56" s="93">
        <v>0</v>
      </c>
      <c r="G56" s="93">
        <v>0</v>
      </c>
      <c r="H56" s="93">
        <v>0</v>
      </c>
    </row>
    <row r="57" spans="2:8" ht="25.5" x14ac:dyDescent="0.25">
      <c r="B57" s="112" t="s">
        <v>296</v>
      </c>
      <c r="C57" s="93"/>
      <c r="D57" s="94"/>
      <c r="E57" s="93">
        <v>0</v>
      </c>
      <c r="F57" s="94"/>
      <c r="G57" s="94"/>
      <c r="H57" s="93">
        <v>0</v>
      </c>
    </row>
    <row r="58" spans="2:8" x14ac:dyDescent="0.25">
      <c r="B58" s="112" t="s">
        <v>297</v>
      </c>
      <c r="C58" s="93"/>
      <c r="D58" s="94"/>
      <c r="E58" s="93">
        <v>0</v>
      </c>
      <c r="F58" s="94"/>
      <c r="G58" s="94"/>
      <c r="H58" s="93">
        <v>0</v>
      </c>
    </row>
    <row r="59" spans="2:8" x14ac:dyDescent="0.25">
      <c r="B59" s="112" t="s">
        <v>298</v>
      </c>
      <c r="C59" s="93"/>
      <c r="D59" s="94"/>
      <c r="E59" s="93">
        <v>0</v>
      </c>
      <c r="F59" s="94"/>
      <c r="G59" s="94"/>
      <c r="H59" s="93">
        <v>0</v>
      </c>
    </row>
    <row r="60" spans="2:8" x14ac:dyDescent="0.25">
      <c r="B60" s="112" t="s">
        <v>299</v>
      </c>
      <c r="C60" s="93"/>
      <c r="D60" s="94"/>
      <c r="E60" s="93">
        <v>0</v>
      </c>
      <c r="F60" s="94"/>
      <c r="G60" s="94"/>
      <c r="H60" s="93">
        <v>0</v>
      </c>
    </row>
    <row r="61" spans="2:8" x14ac:dyDescent="0.25">
      <c r="B61" s="114" t="s">
        <v>300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</row>
    <row r="62" spans="2:8" ht="25.5" x14ac:dyDescent="0.25">
      <c r="B62" s="112" t="s">
        <v>301</v>
      </c>
      <c r="C62" s="93"/>
      <c r="D62" s="94"/>
      <c r="E62" s="93">
        <v>0</v>
      </c>
      <c r="F62" s="94"/>
      <c r="G62" s="94"/>
      <c r="H62" s="93">
        <v>0</v>
      </c>
    </row>
    <row r="63" spans="2:8" x14ac:dyDescent="0.25">
      <c r="B63" s="112" t="s">
        <v>302</v>
      </c>
      <c r="C63" s="93"/>
      <c r="D63" s="94"/>
      <c r="E63" s="93">
        <v>0</v>
      </c>
      <c r="F63" s="94"/>
      <c r="G63" s="94"/>
      <c r="H63" s="93">
        <v>0</v>
      </c>
    </row>
    <row r="64" spans="2:8" ht="38.25" x14ac:dyDescent="0.25">
      <c r="B64" s="114" t="s">
        <v>303</v>
      </c>
      <c r="C64" s="93">
        <v>10000000</v>
      </c>
      <c r="D64" s="94">
        <v>407.34</v>
      </c>
      <c r="E64" s="93">
        <v>10000407.34</v>
      </c>
      <c r="F64" s="94">
        <v>9802407.3399999999</v>
      </c>
      <c r="G64" s="94">
        <v>9802407.3399999999</v>
      </c>
      <c r="H64" s="93">
        <v>-197592.66000000015</v>
      </c>
    </row>
    <row r="65" spans="2:8" x14ac:dyDescent="0.25">
      <c r="B65" s="117" t="s">
        <v>304</v>
      </c>
      <c r="C65" s="118"/>
      <c r="D65" s="119"/>
      <c r="E65" s="118">
        <v>0</v>
      </c>
      <c r="F65" s="119"/>
      <c r="G65" s="119"/>
      <c r="H65" s="118">
        <v>0</v>
      </c>
    </row>
    <row r="66" spans="2:8" x14ac:dyDescent="0.25">
      <c r="B66" s="109"/>
      <c r="C66" s="93"/>
      <c r="D66" s="101"/>
      <c r="E66" s="93"/>
      <c r="F66" s="101"/>
      <c r="G66" s="101"/>
      <c r="H66" s="93"/>
    </row>
    <row r="67" spans="2:8" ht="25.5" x14ac:dyDescent="0.25">
      <c r="B67" s="115" t="s">
        <v>305</v>
      </c>
      <c r="C67" s="102">
        <v>10000000</v>
      </c>
      <c r="D67" s="102">
        <v>407.34</v>
      </c>
      <c r="E67" s="102">
        <v>10000407.34</v>
      </c>
      <c r="F67" s="102">
        <v>9802407.3399999999</v>
      </c>
      <c r="G67" s="102">
        <v>9802407.3399999999</v>
      </c>
      <c r="H67" s="102">
        <v>-197592.66000000015</v>
      </c>
    </row>
    <row r="68" spans="2:8" x14ac:dyDescent="0.25">
      <c r="B68" s="113"/>
      <c r="C68" s="93"/>
      <c r="D68" s="101"/>
      <c r="E68" s="93"/>
      <c r="F68" s="101"/>
      <c r="G68" s="101"/>
      <c r="H68" s="93"/>
    </row>
    <row r="69" spans="2:8" ht="25.5" x14ac:dyDescent="0.25">
      <c r="B69" s="115" t="s">
        <v>306</v>
      </c>
      <c r="C69" s="102">
        <v>0</v>
      </c>
      <c r="D69" s="102">
        <v>0</v>
      </c>
      <c r="E69" s="102">
        <v>0</v>
      </c>
      <c r="F69" s="102">
        <v>0</v>
      </c>
      <c r="G69" s="102">
        <v>0</v>
      </c>
      <c r="H69" s="102">
        <v>0</v>
      </c>
    </row>
    <row r="70" spans="2:8" x14ac:dyDescent="0.25">
      <c r="B70" s="113" t="s">
        <v>307</v>
      </c>
      <c r="C70" s="93"/>
      <c r="D70" s="94"/>
      <c r="E70" s="93">
        <v>0</v>
      </c>
      <c r="F70" s="94"/>
      <c r="G70" s="94"/>
      <c r="H70" s="93">
        <v>0</v>
      </c>
    </row>
    <row r="71" spans="2:8" x14ac:dyDescent="0.25">
      <c r="B71" s="113"/>
      <c r="C71" s="93"/>
      <c r="D71" s="94"/>
      <c r="E71" s="93"/>
      <c r="F71" s="94"/>
      <c r="G71" s="94"/>
      <c r="H71" s="93"/>
    </row>
    <row r="72" spans="2:8" x14ac:dyDescent="0.25">
      <c r="B72" s="115" t="s">
        <v>308</v>
      </c>
      <c r="C72" s="102">
        <v>33580875.530000001</v>
      </c>
      <c r="D72" s="102">
        <v>223969.43</v>
      </c>
      <c r="E72" s="102">
        <v>33804844.960000001</v>
      </c>
      <c r="F72" s="102">
        <v>21856927.759999998</v>
      </c>
      <c r="G72" s="102">
        <v>21856927.759999998</v>
      </c>
      <c r="H72" s="102">
        <v>-11723947.77</v>
      </c>
    </row>
    <row r="73" spans="2:8" x14ac:dyDescent="0.25">
      <c r="B73" s="113"/>
      <c r="C73" s="93"/>
      <c r="D73" s="94"/>
      <c r="E73" s="93"/>
      <c r="F73" s="94"/>
      <c r="G73" s="94"/>
      <c r="H73" s="93"/>
    </row>
    <row r="74" spans="2:8" x14ac:dyDescent="0.25">
      <c r="B74" s="115" t="s">
        <v>309</v>
      </c>
      <c r="C74" s="93"/>
      <c r="D74" s="94"/>
      <c r="E74" s="93"/>
      <c r="F74" s="94"/>
      <c r="G74" s="94"/>
      <c r="H74" s="93"/>
    </row>
    <row r="75" spans="2:8" ht="38.25" x14ac:dyDescent="0.25">
      <c r="B75" s="113" t="s">
        <v>310</v>
      </c>
      <c r="C75" s="93"/>
      <c r="D75" s="94"/>
      <c r="E75" s="93">
        <v>0</v>
      </c>
      <c r="F75" s="94"/>
      <c r="G75" s="94"/>
      <c r="H75" s="93">
        <v>0</v>
      </c>
    </row>
    <row r="76" spans="2:8" ht="38.25" x14ac:dyDescent="0.25">
      <c r="B76" s="113" t="s">
        <v>311</v>
      </c>
      <c r="C76" s="93"/>
      <c r="D76" s="94"/>
      <c r="E76" s="93">
        <v>0</v>
      </c>
      <c r="F76" s="94"/>
      <c r="G76" s="94"/>
      <c r="H76" s="93">
        <v>0</v>
      </c>
    </row>
    <row r="77" spans="2:8" ht="25.5" x14ac:dyDescent="0.25">
      <c r="B77" s="115" t="s">
        <v>312</v>
      </c>
      <c r="C77" s="102">
        <v>0</v>
      </c>
      <c r="D77" s="102">
        <v>0</v>
      </c>
      <c r="E77" s="102">
        <v>0</v>
      </c>
      <c r="F77" s="102">
        <v>0</v>
      </c>
      <c r="G77" s="102">
        <v>0</v>
      </c>
      <c r="H77" s="102">
        <v>0</v>
      </c>
    </row>
    <row r="78" spans="2:8" ht="15.75" thickBot="1" x14ac:dyDescent="0.3">
      <c r="B78" s="116"/>
      <c r="C78" s="103"/>
      <c r="D78" s="104"/>
      <c r="E78" s="103"/>
      <c r="F78" s="104"/>
      <c r="G78" s="104"/>
      <c r="H78" s="10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128" scale="80" orientation="portrait" r:id="rId1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1"/>
  <sheetViews>
    <sheetView topLeftCell="A13" zoomScaleNormal="100" workbookViewId="0">
      <selection activeCell="E13" sqref="E13"/>
    </sheetView>
  </sheetViews>
  <sheetFormatPr baseColWidth="10" defaultRowHeight="15" x14ac:dyDescent="0.25"/>
  <cols>
    <col min="1" max="1" width="3.85546875" customWidth="1"/>
    <col min="2" max="2" width="48.5703125" customWidth="1"/>
    <col min="4" max="8" width="13.7109375" customWidth="1"/>
    <col min="9" max="9" width="17.28515625" customWidth="1"/>
  </cols>
  <sheetData>
    <row r="1" spans="2:9" ht="15.75" thickBot="1" x14ac:dyDescent="0.3">
      <c r="B1" s="120"/>
      <c r="C1" s="120"/>
      <c r="D1" s="120"/>
      <c r="E1" s="120"/>
      <c r="F1" s="120"/>
      <c r="G1" s="120"/>
      <c r="H1" s="120"/>
      <c r="I1" s="120"/>
    </row>
    <row r="2" spans="2:9" x14ac:dyDescent="0.25">
      <c r="B2" s="185" t="s">
        <v>120</v>
      </c>
      <c r="C2" s="186"/>
      <c r="D2" s="186"/>
      <c r="E2" s="186"/>
      <c r="F2" s="186"/>
      <c r="G2" s="186"/>
      <c r="H2" s="186"/>
      <c r="I2" s="226"/>
    </row>
    <row r="3" spans="2:9" x14ac:dyDescent="0.25">
      <c r="B3" s="208" t="s">
        <v>313</v>
      </c>
      <c r="C3" s="209"/>
      <c r="D3" s="209"/>
      <c r="E3" s="209"/>
      <c r="F3" s="209"/>
      <c r="G3" s="209"/>
      <c r="H3" s="209"/>
      <c r="I3" s="227"/>
    </row>
    <row r="4" spans="2:9" x14ac:dyDescent="0.25">
      <c r="B4" s="208" t="s">
        <v>314</v>
      </c>
      <c r="C4" s="209"/>
      <c r="D4" s="209"/>
      <c r="E4" s="209"/>
      <c r="F4" s="209"/>
      <c r="G4" s="209"/>
      <c r="H4" s="209"/>
      <c r="I4" s="227"/>
    </row>
    <row r="5" spans="2:9" x14ac:dyDescent="0.25">
      <c r="B5" s="208" t="s">
        <v>125</v>
      </c>
      <c r="C5" s="209"/>
      <c r="D5" s="209"/>
      <c r="E5" s="209"/>
      <c r="F5" s="209"/>
      <c r="G5" s="209"/>
      <c r="H5" s="209"/>
      <c r="I5" s="227"/>
    </row>
    <row r="6" spans="2:9" ht="15.75" thickBot="1" x14ac:dyDescent="0.3">
      <c r="B6" s="211" t="s">
        <v>1</v>
      </c>
      <c r="C6" s="212"/>
      <c r="D6" s="212"/>
      <c r="E6" s="212"/>
      <c r="F6" s="212"/>
      <c r="G6" s="212"/>
      <c r="H6" s="212"/>
      <c r="I6" s="228"/>
    </row>
    <row r="7" spans="2:9" x14ac:dyDescent="0.25">
      <c r="B7" s="185" t="s">
        <v>2</v>
      </c>
      <c r="C7" s="187"/>
      <c r="D7" s="185" t="s">
        <v>315</v>
      </c>
      <c r="E7" s="186"/>
      <c r="F7" s="186"/>
      <c r="G7" s="186"/>
      <c r="H7" s="187"/>
      <c r="I7" s="223" t="s">
        <v>316</v>
      </c>
    </row>
    <row r="8" spans="2:9" ht="15.75" thickBot="1" x14ac:dyDescent="0.3">
      <c r="B8" s="208"/>
      <c r="C8" s="210"/>
      <c r="D8" s="211"/>
      <c r="E8" s="212"/>
      <c r="F8" s="212"/>
      <c r="G8" s="212"/>
      <c r="H8" s="213"/>
      <c r="I8" s="224"/>
    </row>
    <row r="9" spans="2:9" ht="26.25" thickBot="1" x14ac:dyDescent="0.3">
      <c r="B9" s="211"/>
      <c r="C9" s="213"/>
      <c r="D9" s="121" t="s">
        <v>206</v>
      </c>
      <c r="E9" s="122" t="s">
        <v>317</v>
      </c>
      <c r="F9" s="121" t="s">
        <v>318</v>
      </c>
      <c r="G9" s="121" t="s">
        <v>204</v>
      </c>
      <c r="H9" s="121" t="s">
        <v>207</v>
      </c>
      <c r="I9" s="225"/>
    </row>
    <row r="10" spans="2:9" x14ac:dyDescent="0.25">
      <c r="B10" s="126" t="s">
        <v>319</v>
      </c>
      <c r="C10" s="127"/>
      <c r="D10" s="133">
        <v>23580875.529999997</v>
      </c>
      <c r="E10" s="133">
        <v>223562.09000000032</v>
      </c>
      <c r="F10" s="133">
        <v>23804437.620000001</v>
      </c>
      <c r="G10" s="133">
        <v>11314020.800000001</v>
      </c>
      <c r="H10" s="133">
        <v>11314020.800000001</v>
      </c>
      <c r="I10" s="133">
        <v>12490416.820000002</v>
      </c>
    </row>
    <row r="11" spans="2:9" x14ac:dyDescent="0.25">
      <c r="B11" s="123" t="s">
        <v>320</v>
      </c>
      <c r="C11" s="128"/>
      <c r="D11" s="134">
        <v>14342687</v>
      </c>
      <c r="E11" s="134">
        <v>0</v>
      </c>
      <c r="F11" s="134">
        <v>14342687</v>
      </c>
      <c r="G11" s="134">
        <v>6010530.9700000007</v>
      </c>
      <c r="H11" s="134">
        <v>6010530.9700000007</v>
      </c>
      <c r="I11" s="134">
        <v>8332156.0300000003</v>
      </c>
    </row>
    <row r="12" spans="2:9" x14ac:dyDescent="0.25">
      <c r="B12" s="132" t="s">
        <v>321</v>
      </c>
      <c r="C12" s="130"/>
      <c r="D12" s="134">
        <v>7949988</v>
      </c>
      <c r="E12" s="135">
        <v>1051275.98</v>
      </c>
      <c r="F12" s="135">
        <v>9001263.9800000004</v>
      </c>
      <c r="G12" s="135">
        <v>3865457.45</v>
      </c>
      <c r="H12" s="135">
        <v>3865457.45</v>
      </c>
      <c r="I12" s="135">
        <v>5135806.53</v>
      </c>
    </row>
    <row r="13" spans="2:9" x14ac:dyDescent="0.25">
      <c r="B13" s="132" t="s">
        <v>322</v>
      </c>
      <c r="C13" s="130"/>
      <c r="D13" s="134"/>
      <c r="E13" s="135"/>
      <c r="F13" s="135">
        <v>0</v>
      </c>
      <c r="G13" s="135"/>
      <c r="H13" s="135"/>
      <c r="I13" s="135">
        <v>0</v>
      </c>
    </row>
    <row r="14" spans="2:9" x14ac:dyDescent="0.25">
      <c r="B14" s="132" t="s">
        <v>323</v>
      </c>
      <c r="C14" s="130"/>
      <c r="D14" s="134">
        <v>3263956</v>
      </c>
      <c r="E14" s="135">
        <v>-942769.76</v>
      </c>
      <c r="F14" s="135">
        <v>2321186.2400000002</v>
      </c>
      <c r="G14" s="135">
        <v>689208.24</v>
      </c>
      <c r="H14" s="135">
        <v>689208.24</v>
      </c>
      <c r="I14" s="135">
        <v>1631978.0000000002</v>
      </c>
    </row>
    <row r="15" spans="2:9" x14ac:dyDescent="0.25">
      <c r="B15" s="132" t="s">
        <v>324</v>
      </c>
      <c r="C15" s="130"/>
      <c r="D15" s="134">
        <v>3044985</v>
      </c>
      <c r="E15" s="135">
        <v>-145395.34</v>
      </c>
      <c r="F15" s="135">
        <v>2899589.66</v>
      </c>
      <c r="G15" s="135">
        <v>1377097.16</v>
      </c>
      <c r="H15" s="135">
        <v>1377097.16</v>
      </c>
      <c r="I15" s="135">
        <v>1522492.5000000002</v>
      </c>
    </row>
    <row r="16" spans="2:9" x14ac:dyDescent="0.25">
      <c r="B16" s="132" t="s">
        <v>325</v>
      </c>
      <c r="C16" s="130"/>
      <c r="D16" s="134">
        <v>0</v>
      </c>
      <c r="E16" s="135">
        <v>78768.12</v>
      </c>
      <c r="F16" s="135">
        <v>78768.12</v>
      </c>
      <c r="G16" s="135">
        <v>78768.12</v>
      </c>
      <c r="H16" s="135">
        <v>78768.12</v>
      </c>
      <c r="I16" s="135">
        <v>0</v>
      </c>
    </row>
    <row r="17" spans="2:9" x14ac:dyDescent="0.25">
      <c r="B17" s="132" t="s">
        <v>326</v>
      </c>
      <c r="C17" s="130"/>
      <c r="D17" s="134">
        <v>83758</v>
      </c>
      <c r="E17" s="135">
        <v>-41879</v>
      </c>
      <c r="F17" s="135">
        <v>41879</v>
      </c>
      <c r="G17" s="135">
        <v>0</v>
      </c>
      <c r="H17" s="135">
        <v>0</v>
      </c>
      <c r="I17" s="135">
        <v>41879</v>
      </c>
    </row>
    <row r="18" spans="2:9" x14ac:dyDescent="0.25">
      <c r="B18" s="132" t="s">
        <v>327</v>
      </c>
      <c r="C18" s="130"/>
      <c r="D18" s="134"/>
      <c r="E18" s="135"/>
      <c r="F18" s="135">
        <v>0</v>
      </c>
      <c r="G18" s="135"/>
      <c r="H18" s="135"/>
      <c r="I18" s="135">
        <v>0</v>
      </c>
    </row>
    <row r="19" spans="2:9" x14ac:dyDescent="0.25">
      <c r="B19" s="123" t="s">
        <v>328</v>
      </c>
      <c r="C19" s="128"/>
      <c r="D19" s="134">
        <v>577622.34</v>
      </c>
      <c r="E19" s="134">
        <v>146242.62</v>
      </c>
      <c r="F19" s="134">
        <v>723864.96000000008</v>
      </c>
      <c r="G19" s="134">
        <v>366216.14999999997</v>
      </c>
      <c r="H19" s="134">
        <v>366216.14999999997</v>
      </c>
      <c r="I19" s="134">
        <v>357648.81000000006</v>
      </c>
    </row>
    <row r="20" spans="2:9" x14ac:dyDescent="0.25">
      <c r="B20" s="132" t="s">
        <v>329</v>
      </c>
      <c r="C20" s="130"/>
      <c r="D20" s="134">
        <v>335713.2</v>
      </c>
      <c r="E20" s="135">
        <v>64830.15</v>
      </c>
      <c r="F20" s="134">
        <v>400543.35000000003</v>
      </c>
      <c r="G20" s="135">
        <v>210125.21</v>
      </c>
      <c r="H20" s="135">
        <v>210125.21</v>
      </c>
      <c r="I20" s="135">
        <v>190418.14000000004</v>
      </c>
    </row>
    <row r="21" spans="2:9" x14ac:dyDescent="0.25">
      <c r="B21" s="132" t="s">
        <v>330</v>
      </c>
      <c r="C21" s="130"/>
      <c r="D21" s="134">
        <v>18840.93</v>
      </c>
      <c r="E21" s="135">
        <v>-4807.3100000000004</v>
      </c>
      <c r="F21" s="134">
        <v>14033.619999999999</v>
      </c>
      <c r="G21" s="135">
        <v>3095.89</v>
      </c>
      <c r="H21" s="135">
        <v>3095.89</v>
      </c>
      <c r="I21" s="135">
        <v>10937.73</v>
      </c>
    </row>
    <row r="22" spans="2:9" x14ac:dyDescent="0.25">
      <c r="B22" s="132" t="s">
        <v>331</v>
      </c>
      <c r="C22" s="130"/>
      <c r="D22" s="134"/>
      <c r="E22" s="135"/>
      <c r="F22" s="134">
        <v>0</v>
      </c>
      <c r="G22" s="135"/>
      <c r="H22" s="135"/>
      <c r="I22" s="135">
        <v>0</v>
      </c>
    </row>
    <row r="23" spans="2:9" x14ac:dyDescent="0.25">
      <c r="B23" s="132" t="s">
        <v>332</v>
      </c>
      <c r="C23" s="130"/>
      <c r="D23" s="134">
        <v>1588.14</v>
      </c>
      <c r="E23" s="135">
        <v>69989.06</v>
      </c>
      <c r="F23" s="134">
        <v>71577.2</v>
      </c>
      <c r="G23" s="135">
        <v>1440.75</v>
      </c>
      <c r="H23" s="135">
        <v>1440.75</v>
      </c>
      <c r="I23" s="135">
        <v>70136.45</v>
      </c>
    </row>
    <row r="24" spans="2:9" x14ac:dyDescent="0.25">
      <c r="B24" s="132" t="s">
        <v>333</v>
      </c>
      <c r="C24" s="130"/>
      <c r="D24" s="134"/>
      <c r="E24" s="135"/>
      <c r="F24" s="134">
        <v>0</v>
      </c>
      <c r="G24" s="135"/>
      <c r="H24" s="135"/>
      <c r="I24" s="135">
        <v>0</v>
      </c>
    </row>
    <row r="25" spans="2:9" x14ac:dyDescent="0.25">
      <c r="B25" s="132" t="s">
        <v>334</v>
      </c>
      <c r="C25" s="130"/>
      <c r="D25" s="134">
        <v>199656.49</v>
      </c>
      <c r="E25" s="135">
        <v>-9440</v>
      </c>
      <c r="F25" s="134">
        <v>190216.49</v>
      </c>
      <c r="G25" s="135">
        <v>114240</v>
      </c>
      <c r="H25" s="135">
        <v>114240</v>
      </c>
      <c r="I25" s="135">
        <v>75976.489999999991</v>
      </c>
    </row>
    <row r="26" spans="2:9" x14ac:dyDescent="0.25">
      <c r="B26" s="132" t="s">
        <v>335</v>
      </c>
      <c r="C26" s="130"/>
      <c r="D26" s="134"/>
      <c r="E26" s="135"/>
      <c r="F26" s="134">
        <v>0</v>
      </c>
      <c r="G26" s="135"/>
      <c r="H26" s="135"/>
      <c r="I26" s="135">
        <v>0</v>
      </c>
    </row>
    <row r="27" spans="2:9" x14ac:dyDescent="0.25">
      <c r="B27" s="132" t="s">
        <v>336</v>
      </c>
      <c r="C27" s="130"/>
      <c r="D27" s="134"/>
      <c r="E27" s="135"/>
      <c r="F27" s="134">
        <v>0</v>
      </c>
      <c r="G27" s="135"/>
      <c r="H27" s="135"/>
      <c r="I27" s="135">
        <v>0</v>
      </c>
    </row>
    <row r="28" spans="2:9" x14ac:dyDescent="0.25">
      <c r="B28" s="132" t="s">
        <v>337</v>
      </c>
      <c r="C28" s="130"/>
      <c r="D28" s="134">
        <v>21823.58</v>
      </c>
      <c r="E28" s="135">
        <v>25670.720000000001</v>
      </c>
      <c r="F28" s="134">
        <v>47494.3</v>
      </c>
      <c r="G28" s="135">
        <v>37314.300000000003</v>
      </c>
      <c r="H28" s="135">
        <v>37314.300000000003</v>
      </c>
      <c r="I28" s="135">
        <v>10180</v>
      </c>
    </row>
    <row r="29" spans="2:9" x14ac:dyDescent="0.25">
      <c r="B29" s="123" t="s">
        <v>338</v>
      </c>
      <c r="C29" s="128"/>
      <c r="D29" s="134">
        <v>7745607.7899999991</v>
      </c>
      <c r="E29" s="134">
        <v>-1409721.7599999998</v>
      </c>
      <c r="F29" s="134">
        <v>6335886.0299999993</v>
      </c>
      <c r="G29" s="134">
        <v>3110038.5700000003</v>
      </c>
      <c r="H29" s="134">
        <v>3110038.5700000003</v>
      </c>
      <c r="I29" s="134">
        <v>3225847.46</v>
      </c>
    </row>
    <row r="30" spans="2:9" x14ac:dyDescent="0.25">
      <c r="B30" s="132" t="s">
        <v>339</v>
      </c>
      <c r="C30" s="130"/>
      <c r="D30" s="134">
        <v>770101.91</v>
      </c>
      <c r="E30" s="135">
        <v>61745.62</v>
      </c>
      <c r="F30" s="134">
        <v>831847.53</v>
      </c>
      <c r="G30" s="135">
        <v>422653.62</v>
      </c>
      <c r="H30" s="135">
        <v>422653.62</v>
      </c>
      <c r="I30" s="135">
        <v>409193.91000000003</v>
      </c>
    </row>
    <row r="31" spans="2:9" x14ac:dyDescent="0.25">
      <c r="B31" s="132" t="s">
        <v>340</v>
      </c>
      <c r="C31" s="130"/>
      <c r="D31" s="134">
        <v>112500.74</v>
      </c>
      <c r="E31" s="135">
        <v>-108048</v>
      </c>
      <c r="F31" s="134">
        <v>4452.7400000000052</v>
      </c>
      <c r="G31" s="135">
        <v>0</v>
      </c>
      <c r="H31" s="135">
        <v>0</v>
      </c>
      <c r="I31" s="135">
        <v>4452.7400000000052</v>
      </c>
    </row>
    <row r="32" spans="2:9" x14ac:dyDescent="0.25">
      <c r="B32" s="132" t="s">
        <v>341</v>
      </c>
      <c r="C32" s="130"/>
      <c r="D32" s="134">
        <v>6182540.2199999997</v>
      </c>
      <c r="E32" s="135">
        <v>-1239514.81</v>
      </c>
      <c r="F32" s="134">
        <v>4943025.41</v>
      </c>
      <c r="G32" s="135">
        <v>2453412</v>
      </c>
      <c r="H32" s="135">
        <v>2453412</v>
      </c>
      <c r="I32" s="135">
        <v>2489613.41</v>
      </c>
    </row>
    <row r="33" spans="2:9" x14ac:dyDescent="0.25">
      <c r="B33" s="132" t="s">
        <v>342</v>
      </c>
      <c r="C33" s="130"/>
      <c r="D33" s="134">
        <v>38633.269999999997</v>
      </c>
      <c r="E33" s="135">
        <v>13346.58</v>
      </c>
      <c r="F33" s="134">
        <v>51979.85</v>
      </c>
      <c r="G33" s="135">
        <v>21285.1</v>
      </c>
      <c r="H33" s="135">
        <v>21285.1</v>
      </c>
      <c r="I33" s="135">
        <v>30694.75</v>
      </c>
    </row>
    <row r="34" spans="2:9" x14ac:dyDescent="0.25">
      <c r="B34" s="132" t="s">
        <v>343</v>
      </c>
      <c r="C34" s="130"/>
      <c r="D34" s="134">
        <v>22660.39</v>
      </c>
      <c r="E34" s="135">
        <v>9267.5400000000009</v>
      </c>
      <c r="F34" s="134">
        <v>31927.93</v>
      </c>
      <c r="G34" s="135">
        <v>18637.54</v>
      </c>
      <c r="H34" s="135">
        <v>18637.54</v>
      </c>
      <c r="I34" s="135">
        <v>13290.39</v>
      </c>
    </row>
    <row r="35" spans="2:9" x14ac:dyDescent="0.25">
      <c r="B35" s="132" t="s">
        <v>344</v>
      </c>
      <c r="C35" s="130"/>
      <c r="D35" s="134">
        <v>0</v>
      </c>
      <c r="E35" s="135">
        <v>5561.04</v>
      </c>
      <c r="F35" s="134">
        <v>5561.04</v>
      </c>
      <c r="G35" s="135">
        <v>5561.04</v>
      </c>
      <c r="H35" s="135">
        <v>5561.04</v>
      </c>
      <c r="I35" s="135">
        <v>0</v>
      </c>
    </row>
    <row r="36" spans="2:9" x14ac:dyDescent="0.25">
      <c r="B36" s="132" t="s">
        <v>345</v>
      </c>
      <c r="C36" s="130"/>
      <c r="D36" s="134">
        <v>272276.27</v>
      </c>
      <c r="E36" s="135">
        <v>-157795.6</v>
      </c>
      <c r="F36" s="134">
        <v>114480.67000000001</v>
      </c>
      <c r="G36" s="135">
        <v>6331.4</v>
      </c>
      <c r="H36" s="135">
        <v>6331.4</v>
      </c>
      <c r="I36" s="135">
        <v>108149.27000000002</v>
      </c>
    </row>
    <row r="37" spans="2:9" x14ac:dyDescent="0.25">
      <c r="B37" s="132" t="s">
        <v>346</v>
      </c>
      <c r="C37" s="130"/>
      <c r="D37" s="134"/>
      <c r="E37" s="135"/>
      <c r="F37" s="134">
        <v>0</v>
      </c>
      <c r="G37" s="135"/>
      <c r="H37" s="135"/>
      <c r="I37" s="135">
        <v>0</v>
      </c>
    </row>
    <row r="38" spans="2:9" x14ac:dyDescent="0.25">
      <c r="B38" s="132" t="s">
        <v>347</v>
      </c>
      <c r="C38" s="130"/>
      <c r="D38" s="134">
        <v>346894.99</v>
      </c>
      <c r="E38" s="135">
        <v>5715.87</v>
      </c>
      <c r="F38" s="134">
        <v>352610.86</v>
      </c>
      <c r="G38" s="135">
        <v>182157.87</v>
      </c>
      <c r="H38" s="135">
        <v>182157.87</v>
      </c>
      <c r="I38" s="135">
        <v>170452.99</v>
      </c>
    </row>
    <row r="39" spans="2:9" x14ac:dyDescent="0.25">
      <c r="B39" s="229" t="s">
        <v>348</v>
      </c>
      <c r="C39" s="230"/>
      <c r="D39" s="134">
        <v>68366</v>
      </c>
      <c r="E39" s="134">
        <v>-2605.87</v>
      </c>
      <c r="F39" s="134">
        <v>65760.13</v>
      </c>
      <c r="G39" s="134">
        <v>0</v>
      </c>
      <c r="H39" s="134">
        <v>0</v>
      </c>
      <c r="I39" s="134">
        <v>65760.13</v>
      </c>
    </row>
    <row r="40" spans="2:9" x14ac:dyDescent="0.25">
      <c r="B40" s="132" t="s">
        <v>349</v>
      </c>
      <c r="C40" s="130"/>
      <c r="D40" s="134">
        <v>68366</v>
      </c>
      <c r="E40" s="135">
        <v>-2605.87</v>
      </c>
      <c r="F40" s="134">
        <v>65760.13</v>
      </c>
      <c r="G40" s="135">
        <v>0</v>
      </c>
      <c r="H40" s="135">
        <v>0</v>
      </c>
      <c r="I40" s="135">
        <v>65760.13</v>
      </c>
    </row>
    <row r="41" spans="2:9" x14ac:dyDescent="0.25">
      <c r="B41" s="132" t="s">
        <v>350</v>
      </c>
      <c r="C41" s="130"/>
      <c r="D41" s="134"/>
      <c r="E41" s="135"/>
      <c r="F41" s="134">
        <v>0</v>
      </c>
      <c r="G41" s="135"/>
      <c r="H41" s="135"/>
      <c r="I41" s="135">
        <v>0</v>
      </c>
    </row>
    <row r="42" spans="2:9" x14ac:dyDescent="0.25">
      <c r="B42" s="132" t="s">
        <v>351</v>
      </c>
      <c r="C42" s="130"/>
      <c r="D42" s="134"/>
      <c r="E42" s="135"/>
      <c r="F42" s="134">
        <v>0</v>
      </c>
      <c r="G42" s="135"/>
      <c r="H42" s="135"/>
      <c r="I42" s="135">
        <v>0</v>
      </c>
    </row>
    <row r="43" spans="2:9" x14ac:dyDescent="0.25">
      <c r="B43" s="132" t="s">
        <v>352</v>
      </c>
      <c r="C43" s="130"/>
      <c r="D43" s="134"/>
      <c r="E43" s="135"/>
      <c r="F43" s="134">
        <v>0</v>
      </c>
      <c r="G43" s="135"/>
      <c r="H43" s="135"/>
      <c r="I43" s="135">
        <v>0</v>
      </c>
    </row>
    <row r="44" spans="2:9" x14ac:dyDescent="0.25">
      <c r="B44" s="132" t="s">
        <v>353</v>
      </c>
      <c r="C44" s="130"/>
      <c r="D44" s="134"/>
      <c r="E44" s="135"/>
      <c r="F44" s="134">
        <v>0</v>
      </c>
      <c r="G44" s="135"/>
      <c r="H44" s="135"/>
      <c r="I44" s="135">
        <v>0</v>
      </c>
    </row>
    <row r="45" spans="2:9" x14ac:dyDescent="0.25">
      <c r="B45" s="132" t="s">
        <v>354</v>
      </c>
      <c r="C45" s="130"/>
      <c r="D45" s="134"/>
      <c r="E45" s="135"/>
      <c r="F45" s="134">
        <v>0</v>
      </c>
      <c r="G45" s="135"/>
      <c r="H45" s="135"/>
      <c r="I45" s="135">
        <v>0</v>
      </c>
    </row>
    <row r="46" spans="2:9" x14ac:dyDescent="0.25">
      <c r="B46" s="132" t="s">
        <v>355</v>
      </c>
      <c r="C46" s="130"/>
      <c r="D46" s="134"/>
      <c r="E46" s="135"/>
      <c r="F46" s="134">
        <v>0</v>
      </c>
      <c r="G46" s="135"/>
      <c r="H46" s="135"/>
      <c r="I46" s="135">
        <v>0</v>
      </c>
    </row>
    <row r="47" spans="2:9" x14ac:dyDescent="0.25">
      <c r="B47" s="132" t="s">
        <v>356</v>
      </c>
      <c r="C47" s="130"/>
      <c r="D47" s="134"/>
      <c r="E47" s="135"/>
      <c r="F47" s="134">
        <v>0</v>
      </c>
      <c r="G47" s="135"/>
      <c r="H47" s="135"/>
      <c r="I47" s="135">
        <v>0</v>
      </c>
    </row>
    <row r="48" spans="2:9" x14ac:dyDescent="0.25">
      <c r="B48" s="132" t="s">
        <v>357</v>
      </c>
      <c r="C48" s="130"/>
      <c r="D48" s="134"/>
      <c r="E48" s="135"/>
      <c r="F48" s="134">
        <v>0</v>
      </c>
      <c r="G48" s="135"/>
      <c r="H48" s="135"/>
      <c r="I48" s="135">
        <v>0</v>
      </c>
    </row>
    <row r="49" spans="2:9" x14ac:dyDescent="0.25">
      <c r="B49" s="229" t="s">
        <v>358</v>
      </c>
      <c r="C49" s="230"/>
      <c r="D49" s="134">
        <v>846592.4</v>
      </c>
      <c r="E49" s="134">
        <v>1489647.1</v>
      </c>
      <c r="F49" s="134">
        <v>2336239.5</v>
      </c>
      <c r="G49" s="134">
        <v>1827235.1099999999</v>
      </c>
      <c r="H49" s="134">
        <v>1827235.1099999999</v>
      </c>
      <c r="I49" s="134">
        <v>509004.38999999996</v>
      </c>
    </row>
    <row r="50" spans="2:9" x14ac:dyDescent="0.25">
      <c r="B50" s="132" t="s">
        <v>359</v>
      </c>
      <c r="C50" s="130"/>
      <c r="D50" s="134">
        <v>6341.67</v>
      </c>
      <c r="E50" s="135">
        <v>426305.41</v>
      </c>
      <c r="F50" s="134">
        <v>432647.07999999996</v>
      </c>
      <c r="G50" s="135">
        <v>427235.11</v>
      </c>
      <c r="H50" s="135">
        <v>427235.11</v>
      </c>
      <c r="I50" s="135">
        <v>5411.9699999999721</v>
      </c>
    </row>
    <row r="51" spans="2:9" x14ac:dyDescent="0.25">
      <c r="B51" s="132" t="s">
        <v>360</v>
      </c>
      <c r="C51" s="130"/>
      <c r="D51" s="134"/>
      <c r="E51" s="135"/>
      <c r="F51" s="134">
        <v>0</v>
      </c>
      <c r="G51" s="135"/>
      <c r="H51" s="135"/>
      <c r="I51" s="135">
        <v>0</v>
      </c>
    </row>
    <row r="52" spans="2:9" x14ac:dyDescent="0.25">
      <c r="B52" s="132" t="s">
        <v>361</v>
      </c>
      <c r="C52" s="130"/>
      <c r="D52" s="134"/>
      <c r="E52" s="135"/>
      <c r="F52" s="134">
        <v>0</v>
      </c>
      <c r="G52" s="135"/>
      <c r="H52" s="135"/>
      <c r="I52" s="135">
        <v>0</v>
      </c>
    </row>
    <row r="53" spans="2:9" x14ac:dyDescent="0.25">
      <c r="B53" s="132" t="s">
        <v>362</v>
      </c>
      <c r="C53" s="130"/>
      <c r="D53" s="134">
        <v>840250.73</v>
      </c>
      <c r="E53" s="135">
        <v>-336658.31</v>
      </c>
      <c r="F53" s="134">
        <v>503592.42</v>
      </c>
      <c r="G53" s="135">
        <v>0</v>
      </c>
      <c r="H53" s="135">
        <v>0</v>
      </c>
      <c r="I53" s="135">
        <v>503592.42</v>
      </c>
    </row>
    <row r="54" spans="2:9" x14ac:dyDescent="0.25">
      <c r="B54" s="132" t="s">
        <v>363</v>
      </c>
      <c r="C54" s="130"/>
      <c r="D54" s="134"/>
      <c r="E54" s="135"/>
      <c r="F54" s="134">
        <v>0</v>
      </c>
      <c r="G54" s="135"/>
      <c r="H54" s="135"/>
      <c r="I54" s="135">
        <v>0</v>
      </c>
    </row>
    <row r="55" spans="2:9" x14ac:dyDescent="0.25">
      <c r="B55" s="132" t="s">
        <v>364</v>
      </c>
      <c r="C55" s="130"/>
      <c r="D55" s="134"/>
      <c r="E55" s="135"/>
      <c r="F55" s="134">
        <v>0</v>
      </c>
      <c r="G55" s="135"/>
      <c r="H55" s="135"/>
      <c r="I55" s="135">
        <v>0</v>
      </c>
    </row>
    <row r="56" spans="2:9" x14ac:dyDescent="0.25">
      <c r="B56" s="132" t="s">
        <v>365</v>
      </c>
      <c r="C56" s="130"/>
      <c r="D56" s="134"/>
      <c r="E56" s="135"/>
      <c r="F56" s="134">
        <v>0</v>
      </c>
      <c r="G56" s="135"/>
      <c r="H56" s="135"/>
      <c r="I56" s="135">
        <v>0</v>
      </c>
    </row>
    <row r="57" spans="2:9" x14ac:dyDescent="0.25">
      <c r="B57" s="132" t="s">
        <v>366</v>
      </c>
      <c r="C57" s="130"/>
      <c r="D57" s="134"/>
      <c r="E57" s="135"/>
      <c r="F57" s="134">
        <v>0</v>
      </c>
      <c r="G57" s="135"/>
      <c r="H57" s="135"/>
      <c r="I57" s="135">
        <v>0</v>
      </c>
    </row>
    <row r="58" spans="2:9" x14ac:dyDescent="0.25">
      <c r="B58" s="132" t="s">
        <v>367</v>
      </c>
      <c r="C58" s="130"/>
      <c r="D58" s="134">
        <v>0</v>
      </c>
      <c r="E58" s="135">
        <v>1400000</v>
      </c>
      <c r="F58" s="134">
        <v>1400000</v>
      </c>
      <c r="G58" s="135">
        <v>1400000</v>
      </c>
      <c r="H58" s="135">
        <v>1400000</v>
      </c>
      <c r="I58" s="135">
        <v>0</v>
      </c>
    </row>
    <row r="59" spans="2:9" x14ac:dyDescent="0.25">
      <c r="B59" s="123" t="s">
        <v>368</v>
      </c>
      <c r="C59" s="128"/>
      <c r="D59" s="134">
        <v>0</v>
      </c>
      <c r="E59" s="134">
        <v>0</v>
      </c>
      <c r="F59" s="134">
        <v>0</v>
      </c>
      <c r="G59" s="134">
        <v>0</v>
      </c>
      <c r="H59" s="134">
        <v>0</v>
      </c>
      <c r="I59" s="135">
        <v>0</v>
      </c>
    </row>
    <row r="60" spans="2:9" x14ac:dyDescent="0.25">
      <c r="B60" s="132" t="s">
        <v>369</v>
      </c>
      <c r="C60" s="130"/>
      <c r="D60" s="134"/>
      <c r="E60" s="135"/>
      <c r="F60" s="134">
        <v>0</v>
      </c>
      <c r="G60" s="135"/>
      <c r="H60" s="135"/>
      <c r="I60" s="135">
        <v>0</v>
      </c>
    </row>
    <row r="61" spans="2:9" x14ac:dyDescent="0.25">
      <c r="B61" s="132" t="s">
        <v>370</v>
      </c>
      <c r="C61" s="130"/>
      <c r="D61" s="134"/>
      <c r="E61" s="135"/>
      <c r="F61" s="134">
        <v>0</v>
      </c>
      <c r="G61" s="135"/>
      <c r="H61" s="135"/>
      <c r="I61" s="135">
        <v>0</v>
      </c>
    </row>
    <row r="62" spans="2:9" x14ac:dyDescent="0.25">
      <c r="B62" s="132" t="s">
        <v>371</v>
      </c>
      <c r="C62" s="130"/>
      <c r="D62" s="134"/>
      <c r="E62" s="135"/>
      <c r="F62" s="134">
        <v>0</v>
      </c>
      <c r="G62" s="135"/>
      <c r="H62" s="135"/>
      <c r="I62" s="135">
        <v>0</v>
      </c>
    </row>
    <row r="63" spans="2:9" x14ac:dyDescent="0.25">
      <c r="B63" s="229" t="s">
        <v>372</v>
      </c>
      <c r="C63" s="230"/>
      <c r="D63" s="134">
        <v>0</v>
      </c>
      <c r="E63" s="134">
        <v>0</v>
      </c>
      <c r="F63" s="134">
        <v>0</v>
      </c>
      <c r="G63" s="134">
        <v>0</v>
      </c>
      <c r="H63" s="134">
        <v>0</v>
      </c>
      <c r="I63" s="135">
        <v>0</v>
      </c>
    </row>
    <row r="64" spans="2:9" x14ac:dyDescent="0.25">
      <c r="B64" s="132" t="s">
        <v>373</v>
      </c>
      <c r="C64" s="130"/>
      <c r="D64" s="134"/>
      <c r="E64" s="135"/>
      <c r="F64" s="134">
        <v>0</v>
      </c>
      <c r="G64" s="135"/>
      <c r="H64" s="135"/>
      <c r="I64" s="135">
        <v>0</v>
      </c>
    </row>
    <row r="65" spans="2:9" x14ac:dyDescent="0.25">
      <c r="B65" s="132" t="s">
        <v>374</v>
      </c>
      <c r="C65" s="130"/>
      <c r="D65" s="134"/>
      <c r="E65" s="135"/>
      <c r="F65" s="134">
        <v>0</v>
      </c>
      <c r="G65" s="135"/>
      <c r="H65" s="135"/>
      <c r="I65" s="135">
        <v>0</v>
      </c>
    </row>
    <row r="66" spans="2:9" x14ac:dyDescent="0.25">
      <c r="B66" s="132" t="s">
        <v>375</v>
      </c>
      <c r="C66" s="130"/>
      <c r="D66" s="134"/>
      <c r="E66" s="135"/>
      <c r="F66" s="134">
        <v>0</v>
      </c>
      <c r="G66" s="135"/>
      <c r="H66" s="135"/>
      <c r="I66" s="135">
        <v>0</v>
      </c>
    </row>
    <row r="67" spans="2:9" x14ac:dyDescent="0.25">
      <c r="B67" s="132" t="s">
        <v>376</v>
      </c>
      <c r="C67" s="130"/>
      <c r="D67" s="134"/>
      <c r="E67" s="135"/>
      <c r="F67" s="134">
        <v>0</v>
      </c>
      <c r="G67" s="135"/>
      <c r="H67" s="135"/>
      <c r="I67" s="135">
        <v>0</v>
      </c>
    </row>
    <row r="68" spans="2:9" x14ac:dyDescent="0.25">
      <c r="B68" s="132" t="s">
        <v>377</v>
      </c>
      <c r="C68" s="130"/>
      <c r="D68" s="134"/>
      <c r="E68" s="135"/>
      <c r="F68" s="134">
        <v>0</v>
      </c>
      <c r="G68" s="135"/>
      <c r="H68" s="135"/>
      <c r="I68" s="135">
        <v>0</v>
      </c>
    </row>
    <row r="69" spans="2:9" x14ac:dyDescent="0.25">
      <c r="B69" s="132" t="s">
        <v>378</v>
      </c>
      <c r="C69" s="130"/>
      <c r="D69" s="134"/>
      <c r="E69" s="135"/>
      <c r="F69" s="134">
        <v>0</v>
      </c>
      <c r="G69" s="135"/>
      <c r="H69" s="135"/>
      <c r="I69" s="135">
        <v>0</v>
      </c>
    </row>
    <row r="70" spans="2:9" x14ac:dyDescent="0.25">
      <c r="B70" s="132" t="s">
        <v>379</v>
      </c>
      <c r="C70" s="130"/>
      <c r="D70" s="134"/>
      <c r="E70" s="135"/>
      <c r="F70" s="134">
        <v>0</v>
      </c>
      <c r="G70" s="135"/>
      <c r="H70" s="135"/>
      <c r="I70" s="135">
        <v>0</v>
      </c>
    </row>
    <row r="71" spans="2:9" x14ac:dyDescent="0.25">
      <c r="B71" s="132" t="s">
        <v>380</v>
      </c>
      <c r="C71" s="130"/>
      <c r="D71" s="134"/>
      <c r="E71" s="135"/>
      <c r="F71" s="134">
        <v>0</v>
      </c>
      <c r="G71" s="135"/>
      <c r="H71" s="135"/>
      <c r="I71" s="135">
        <v>0</v>
      </c>
    </row>
    <row r="72" spans="2:9" x14ac:dyDescent="0.25">
      <c r="B72" s="123" t="s">
        <v>381</v>
      </c>
      <c r="C72" s="128"/>
      <c r="D72" s="134">
        <v>0</v>
      </c>
      <c r="E72" s="134">
        <v>0</v>
      </c>
      <c r="F72" s="134">
        <v>0</v>
      </c>
      <c r="G72" s="134">
        <v>0</v>
      </c>
      <c r="H72" s="134">
        <v>0</v>
      </c>
      <c r="I72" s="135">
        <v>0</v>
      </c>
    </row>
    <row r="73" spans="2:9" x14ac:dyDescent="0.25">
      <c r="B73" s="132" t="s">
        <v>382</v>
      </c>
      <c r="C73" s="130"/>
      <c r="D73" s="134"/>
      <c r="E73" s="135"/>
      <c r="F73" s="134">
        <v>0</v>
      </c>
      <c r="G73" s="135"/>
      <c r="H73" s="135"/>
      <c r="I73" s="135">
        <v>0</v>
      </c>
    </row>
    <row r="74" spans="2:9" x14ac:dyDescent="0.25">
      <c r="B74" s="132" t="s">
        <v>383</v>
      </c>
      <c r="C74" s="130"/>
      <c r="D74" s="134"/>
      <c r="E74" s="135"/>
      <c r="F74" s="134">
        <v>0</v>
      </c>
      <c r="G74" s="135"/>
      <c r="H74" s="135"/>
      <c r="I74" s="135">
        <v>0</v>
      </c>
    </row>
    <row r="75" spans="2:9" x14ac:dyDescent="0.25">
      <c r="B75" s="132" t="s">
        <v>384</v>
      </c>
      <c r="C75" s="130"/>
      <c r="D75" s="134"/>
      <c r="E75" s="135"/>
      <c r="F75" s="134">
        <v>0</v>
      </c>
      <c r="G75" s="135"/>
      <c r="H75" s="135"/>
      <c r="I75" s="135">
        <v>0</v>
      </c>
    </row>
    <row r="76" spans="2:9" x14ac:dyDescent="0.25">
      <c r="B76" s="123" t="s">
        <v>385</v>
      </c>
      <c r="C76" s="128"/>
      <c r="D76" s="134">
        <v>0</v>
      </c>
      <c r="E76" s="134">
        <v>0</v>
      </c>
      <c r="F76" s="134">
        <v>0</v>
      </c>
      <c r="G76" s="134">
        <v>0</v>
      </c>
      <c r="H76" s="134">
        <v>0</v>
      </c>
      <c r="I76" s="135">
        <v>0</v>
      </c>
    </row>
    <row r="77" spans="2:9" x14ac:dyDescent="0.25">
      <c r="B77" s="132" t="s">
        <v>386</v>
      </c>
      <c r="C77" s="130"/>
      <c r="D77" s="134"/>
      <c r="E77" s="135"/>
      <c r="F77" s="134">
        <v>0</v>
      </c>
      <c r="G77" s="135"/>
      <c r="H77" s="135"/>
      <c r="I77" s="135">
        <v>0</v>
      </c>
    </row>
    <row r="78" spans="2:9" x14ac:dyDescent="0.25">
      <c r="B78" s="132" t="s">
        <v>387</v>
      </c>
      <c r="C78" s="130"/>
      <c r="D78" s="134"/>
      <c r="E78" s="135"/>
      <c r="F78" s="134">
        <v>0</v>
      </c>
      <c r="G78" s="135"/>
      <c r="H78" s="135"/>
      <c r="I78" s="135">
        <v>0</v>
      </c>
    </row>
    <row r="79" spans="2:9" x14ac:dyDescent="0.25">
      <c r="B79" s="132" t="s">
        <v>388</v>
      </c>
      <c r="C79" s="130"/>
      <c r="D79" s="134"/>
      <c r="E79" s="135"/>
      <c r="F79" s="134">
        <v>0</v>
      </c>
      <c r="G79" s="135"/>
      <c r="H79" s="135"/>
      <c r="I79" s="135">
        <v>0</v>
      </c>
    </row>
    <row r="80" spans="2:9" x14ac:dyDescent="0.25">
      <c r="B80" s="132" t="s">
        <v>389</v>
      </c>
      <c r="C80" s="130"/>
      <c r="D80" s="134"/>
      <c r="E80" s="135"/>
      <c r="F80" s="134">
        <v>0</v>
      </c>
      <c r="G80" s="135"/>
      <c r="H80" s="135"/>
      <c r="I80" s="135">
        <v>0</v>
      </c>
    </row>
    <row r="81" spans="2:9" x14ac:dyDescent="0.25">
      <c r="B81" s="132" t="s">
        <v>390</v>
      </c>
      <c r="C81" s="130"/>
      <c r="D81" s="134"/>
      <c r="E81" s="135"/>
      <c r="F81" s="134">
        <v>0</v>
      </c>
      <c r="G81" s="135"/>
      <c r="H81" s="135"/>
      <c r="I81" s="135">
        <v>0</v>
      </c>
    </row>
    <row r="82" spans="2:9" x14ac:dyDescent="0.25">
      <c r="B82" s="132" t="s">
        <v>391</v>
      </c>
      <c r="C82" s="130"/>
      <c r="D82" s="134"/>
      <c r="E82" s="135"/>
      <c r="F82" s="134">
        <v>0</v>
      </c>
      <c r="G82" s="135"/>
      <c r="H82" s="135"/>
      <c r="I82" s="135">
        <v>0</v>
      </c>
    </row>
    <row r="83" spans="2:9" x14ac:dyDescent="0.25">
      <c r="B83" s="132" t="s">
        <v>392</v>
      </c>
      <c r="C83" s="130"/>
      <c r="D83" s="134"/>
      <c r="E83" s="135"/>
      <c r="F83" s="134">
        <v>0</v>
      </c>
      <c r="G83" s="135"/>
      <c r="H83" s="135"/>
      <c r="I83" s="135">
        <v>0</v>
      </c>
    </row>
    <row r="84" spans="2:9" x14ac:dyDescent="0.25">
      <c r="B84" s="141"/>
      <c r="C84" s="142"/>
      <c r="D84" s="143"/>
      <c r="E84" s="144"/>
      <c r="F84" s="144"/>
      <c r="G84" s="144"/>
      <c r="H84" s="144"/>
      <c r="I84" s="144"/>
    </row>
    <row r="85" spans="2:9" x14ac:dyDescent="0.25">
      <c r="B85" s="138" t="s">
        <v>393</v>
      </c>
      <c r="C85" s="139"/>
      <c r="D85" s="140">
        <v>10000000</v>
      </c>
      <c r="E85" s="140">
        <v>-197592.66</v>
      </c>
      <c r="F85" s="140">
        <v>9802407.3399999999</v>
      </c>
      <c r="G85" s="140">
        <v>9802000</v>
      </c>
      <c r="H85" s="140">
        <v>9802000</v>
      </c>
      <c r="I85" s="140">
        <v>407.34</v>
      </c>
    </row>
    <row r="86" spans="2:9" x14ac:dyDescent="0.25">
      <c r="B86" s="123" t="s">
        <v>320</v>
      </c>
      <c r="C86" s="128"/>
      <c r="D86" s="134">
        <v>0</v>
      </c>
      <c r="E86" s="134">
        <v>0</v>
      </c>
      <c r="F86" s="134">
        <v>0</v>
      </c>
      <c r="G86" s="134">
        <v>0</v>
      </c>
      <c r="H86" s="134">
        <v>0</v>
      </c>
      <c r="I86" s="135">
        <v>0</v>
      </c>
    </row>
    <row r="87" spans="2:9" x14ac:dyDescent="0.25">
      <c r="B87" s="132" t="s">
        <v>321</v>
      </c>
      <c r="C87" s="130"/>
      <c r="D87" s="134"/>
      <c r="E87" s="135"/>
      <c r="F87" s="134">
        <v>0</v>
      </c>
      <c r="G87" s="135"/>
      <c r="H87" s="135"/>
      <c r="I87" s="135">
        <v>0</v>
      </c>
    </row>
    <row r="88" spans="2:9" x14ac:dyDescent="0.25">
      <c r="B88" s="132" t="s">
        <v>322</v>
      </c>
      <c r="C88" s="130"/>
      <c r="D88" s="134"/>
      <c r="E88" s="135"/>
      <c r="F88" s="134">
        <v>0</v>
      </c>
      <c r="G88" s="135"/>
      <c r="H88" s="135"/>
      <c r="I88" s="135">
        <v>0</v>
      </c>
    </row>
    <row r="89" spans="2:9" x14ac:dyDescent="0.25">
      <c r="B89" s="132" t="s">
        <v>323</v>
      </c>
      <c r="C89" s="130"/>
      <c r="D89" s="134"/>
      <c r="E89" s="135"/>
      <c r="F89" s="134">
        <v>0</v>
      </c>
      <c r="G89" s="135"/>
      <c r="H89" s="135"/>
      <c r="I89" s="135">
        <v>0</v>
      </c>
    </row>
    <row r="90" spans="2:9" x14ac:dyDescent="0.25">
      <c r="B90" s="132" t="s">
        <v>324</v>
      </c>
      <c r="C90" s="130"/>
      <c r="D90" s="134"/>
      <c r="E90" s="135"/>
      <c r="F90" s="134">
        <v>0</v>
      </c>
      <c r="G90" s="135"/>
      <c r="H90" s="135"/>
      <c r="I90" s="135">
        <v>0</v>
      </c>
    </row>
    <row r="91" spans="2:9" x14ac:dyDescent="0.25">
      <c r="B91" s="132" t="s">
        <v>325</v>
      </c>
      <c r="C91" s="130"/>
      <c r="D91" s="134"/>
      <c r="E91" s="135"/>
      <c r="F91" s="134">
        <v>0</v>
      </c>
      <c r="G91" s="135"/>
      <c r="H91" s="135"/>
      <c r="I91" s="135">
        <v>0</v>
      </c>
    </row>
    <row r="92" spans="2:9" x14ac:dyDescent="0.25">
      <c r="B92" s="132" t="s">
        <v>326</v>
      </c>
      <c r="C92" s="130"/>
      <c r="D92" s="134"/>
      <c r="E92" s="135"/>
      <c r="F92" s="134">
        <v>0</v>
      </c>
      <c r="G92" s="135"/>
      <c r="H92" s="135"/>
      <c r="I92" s="135">
        <v>0</v>
      </c>
    </row>
    <row r="93" spans="2:9" x14ac:dyDescent="0.25">
      <c r="B93" s="132" t="s">
        <v>327</v>
      </c>
      <c r="C93" s="130"/>
      <c r="D93" s="134"/>
      <c r="E93" s="135"/>
      <c r="F93" s="134">
        <v>0</v>
      </c>
      <c r="G93" s="135"/>
      <c r="H93" s="135"/>
      <c r="I93" s="135">
        <v>0</v>
      </c>
    </row>
    <row r="94" spans="2:9" x14ac:dyDescent="0.25">
      <c r="B94" s="123" t="s">
        <v>328</v>
      </c>
      <c r="C94" s="128"/>
      <c r="D94" s="134">
        <v>0</v>
      </c>
      <c r="E94" s="134">
        <v>0</v>
      </c>
      <c r="F94" s="134">
        <v>0</v>
      </c>
      <c r="G94" s="134">
        <v>0</v>
      </c>
      <c r="H94" s="134">
        <v>0</v>
      </c>
      <c r="I94" s="135">
        <v>0</v>
      </c>
    </row>
    <row r="95" spans="2:9" x14ac:dyDescent="0.25">
      <c r="B95" s="132" t="s">
        <v>329</v>
      </c>
      <c r="C95" s="130"/>
      <c r="D95" s="134"/>
      <c r="E95" s="135"/>
      <c r="F95" s="134">
        <v>0</v>
      </c>
      <c r="G95" s="135"/>
      <c r="H95" s="135"/>
      <c r="I95" s="135">
        <v>0</v>
      </c>
    </row>
    <row r="96" spans="2:9" x14ac:dyDescent="0.25">
      <c r="B96" s="132" t="s">
        <v>330</v>
      </c>
      <c r="C96" s="130"/>
      <c r="D96" s="134"/>
      <c r="E96" s="135"/>
      <c r="F96" s="134">
        <v>0</v>
      </c>
      <c r="G96" s="135"/>
      <c r="H96" s="135"/>
      <c r="I96" s="135">
        <v>0</v>
      </c>
    </row>
    <row r="97" spans="2:9" x14ac:dyDescent="0.25">
      <c r="B97" s="132" t="s">
        <v>331</v>
      </c>
      <c r="C97" s="130"/>
      <c r="D97" s="134"/>
      <c r="E97" s="135"/>
      <c r="F97" s="134">
        <v>0</v>
      </c>
      <c r="G97" s="135"/>
      <c r="H97" s="135"/>
      <c r="I97" s="135">
        <v>0</v>
      </c>
    </row>
    <row r="98" spans="2:9" x14ac:dyDescent="0.25">
      <c r="B98" s="132" t="s">
        <v>332</v>
      </c>
      <c r="C98" s="130"/>
      <c r="D98" s="134"/>
      <c r="E98" s="135"/>
      <c r="F98" s="134">
        <v>0</v>
      </c>
      <c r="G98" s="135"/>
      <c r="H98" s="135"/>
      <c r="I98" s="135">
        <v>0</v>
      </c>
    </row>
    <row r="99" spans="2:9" x14ac:dyDescent="0.25">
      <c r="B99" s="132" t="s">
        <v>333</v>
      </c>
      <c r="C99" s="130"/>
      <c r="D99" s="134"/>
      <c r="E99" s="135"/>
      <c r="F99" s="134">
        <v>0</v>
      </c>
      <c r="G99" s="135"/>
      <c r="H99" s="135"/>
      <c r="I99" s="135">
        <v>0</v>
      </c>
    </row>
    <row r="100" spans="2:9" x14ac:dyDescent="0.25">
      <c r="B100" s="132" t="s">
        <v>334</v>
      </c>
      <c r="C100" s="130"/>
      <c r="D100" s="134"/>
      <c r="E100" s="135"/>
      <c r="F100" s="134">
        <v>0</v>
      </c>
      <c r="G100" s="135"/>
      <c r="H100" s="135"/>
      <c r="I100" s="135">
        <v>0</v>
      </c>
    </row>
    <row r="101" spans="2:9" x14ac:dyDescent="0.25">
      <c r="B101" s="132" t="s">
        <v>335</v>
      </c>
      <c r="C101" s="130"/>
      <c r="D101" s="134"/>
      <c r="E101" s="135"/>
      <c r="F101" s="134">
        <v>0</v>
      </c>
      <c r="G101" s="135"/>
      <c r="H101" s="135"/>
      <c r="I101" s="135">
        <v>0</v>
      </c>
    </row>
    <row r="102" spans="2:9" x14ac:dyDescent="0.25">
      <c r="B102" s="132" t="s">
        <v>336</v>
      </c>
      <c r="C102" s="130"/>
      <c r="D102" s="134"/>
      <c r="E102" s="135"/>
      <c r="F102" s="134">
        <v>0</v>
      </c>
      <c r="G102" s="135"/>
      <c r="H102" s="135"/>
      <c r="I102" s="135">
        <v>0</v>
      </c>
    </row>
    <row r="103" spans="2:9" x14ac:dyDescent="0.25">
      <c r="B103" s="132" t="s">
        <v>337</v>
      </c>
      <c r="C103" s="130"/>
      <c r="D103" s="134"/>
      <c r="E103" s="135"/>
      <c r="F103" s="134">
        <v>0</v>
      </c>
      <c r="G103" s="135"/>
      <c r="H103" s="135"/>
      <c r="I103" s="135">
        <v>0</v>
      </c>
    </row>
    <row r="104" spans="2:9" x14ac:dyDescent="0.25">
      <c r="B104" s="123" t="s">
        <v>338</v>
      </c>
      <c r="C104" s="128"/>
      <c r="D104" s="134">
        <v>0</v>
      </c>
      <c r="E104" s="134">
        <v>407.34</v>
      </c>
      <c r="F104" s="134">
        <v>407.34</v>
      </c>
      <c r="G104" s="134">
        <v>0</v>
      </c>
      <c r="H104" s="134">
        <v>0</v>
      </c>
      <c r="I104" s="135">
        <v>407.34</v>
      </c>
    </row>
    <row r="105" spans="2:9" x14ac:dyDescent="0.25">
      <c r="B105" s="132" t="s">
        <v>339</v>
      </c>
      <c r="C105" s="130"/>
      <c r="D105" s="134"/>
      <c r="E105" s="135"/>
      <c r="F105" s="135">
        <v>0</v>
      </c>
      <c r="G105" s="135"/>
      <c r="H105" s="135"/>
      <c r="I105" s="135">
        <v>0</v>
      </c>
    </row>
    <row r="106" spans="2:9" x14ac:dyDescent="0.25">
      <c r="B106" s="132" t="s">
        <v>340</v>
      </c>
      <c r="C106" s="130"/>
      <c r="D106" s="134"/>
      <c r="E106" s="135"/>
      <c r="F106" s="135">
        <v>0</v>
      </c>
      <c r="G106" s="135"/>
      <c r="H106" s="135"/>
      <c r="I106" s="135">
        <v>0</v>
      </c>
    </row>
    <row r="107" spans="2:9" x14ac:dyDescent="0.25">
      <c r="B107" s="132" t="s">
        <v>341</v>
      </c>
      <c r="C107" s="130"/>
      <c r="D107" s="134"/>
      <c r="E107" s="135"/>
      <c r="F107" s="135">
        <v>0</v>
      </c>
      <c r="G107" s="135"/>
      <c r="H107" s="135"/>
      <c r="I107" s="135">
        <v>0</v>
      </c>
    </row>
    <row r="108" spans="2:9" x14ac:dyDescent="0.25">
      <c r="B108" s="132" t="s">
        <v>342</v>
      </c>
      <c r="C108" s="130"/>
      <c r="D108" s="134">
        <v>0</v>
      </c>
      <c r="E108" s="135">
        <v>407.34</v>
      </c>
      <c r="F108" s="135">
        <v>407.34</v>
      </c>
      <c r="G108" s="135">
        <v>0</v>
      </c>
      <c r="H108" s="135">
        <v>0</v>
      </c>
      <c r="I108" s="135">
        <v>407.34</v>
      </c>
    </row>
    <row r="109" spans="2:9" x14ac:dyDescent="0.25">
      <c r="B109" s="132" t="s">
        <v>343</v>
      </c>
      <c r="C109" s="130"/>
      <c r="D109" s="134"/>
      <c r="E109" s="135"/>
      <c r="F109" s="135">
        <v>0</v>
      </c>
      <c r="G109" s="135"/>
      <c r="H109" s="135"/>
      <c r="I109" s="135">
        <v>0</v>
      </c>
    </row>
    <row r="110" spans="2:9" x14ac:dyDescent="0.25">
      <c r="B110" s="132" t="s">
        <v>344</v>
      </c>
      <c r="C110" s="130"/>
      <c r="D110" s="134"/>
      <c r="E110" s="135"/>
      <c r="F110" s="135">
        <v>0</v>
      </c>
      <c r="G110" s="135"/>
      <c r="H110" s="135"/>
      <c r="I110" s="135">
        <v>0</v>
      </c>
    </row>
    <row r="111" spans="2:9" x14ac:dyDescent="0.25">
      <c r="B111" s="132" t="s">
        <v>345</v>
      </c>
      <c r="C111" s="130"/>
      <c r="D111" s="134"/>
      <c r="E111" s="135"/>
      <c r="F111" s="135">
        <v>0</v>
      </c>
      <c r="G111" s="135"/>
      <c r="H111" s="135"/>
      <c r="I111" s="135">
        <v>0</v>
      </c>
    </row>
    <row r="112" spans="2:9" x14ac:dyDescent="0.25">
      <c r="B112" s="132" t="s">
        <v>346</v>
      </c>
      <c r="C112" s="130"/>
      <c r="D112" s="134"/>
      <c r="E112" s="135"/>
      <c r="F112" s="135">
        <v>0</v>
      </c>
      <c r="G112" s="135"/>
      <c r="H112" s="135"/>
      <c r="I112" s="135">
        <v>0</v>
      </c>
    </row>
    <row r="113" spans="2:9" x14ac:dyDescent="0.25">
      <c r="B113" s="132" t="s">
        <v>347</v>
      </c>
      <c r="C113" s="130"/>
      <c r="D113" s="134"/>
      <c r="E113" s="135"/>
      <c r="F113" s="135">
        <v>0</v>
      </c>
      <c r="G113" s="135"/>
      <c r="H113" s="135"/>
      <c r="I113" s="135">
        <v>0</v>
      </c>
    </row>
    <row r="114" spans="2:9" x14ac:dyDescent="0.25">
      <c r="B114" s="229" t="s">
        <v>348</v>
      </c>
      <c r="C114" s="230"/>
      <c r="D114" s="134">
        <v>0</v>
      </c>
      <c r="E114" s="134">
        <v>0</v>
      </c>
      <c r="F114" s="134">
        <v>0</v>
      </c>
      <c r="G114" s="134">
        <v>0</v>
      </c>
      <c r="H114" s="134">
        <v>0</v>
      </c>
      <c r="I114" s="135">
        <v>0</v>
      </c>
    </row>
    <row r="115" spans="2:9" x14ac:dyDescent="0.25">
      <c r="B115" s="132" t="s">
        <v>349</v>
      </c>
      <c r="C115" s="130"/>
      <c r="D115" s="134"/>
      <c r="E115" s="135"/>
      <c r="F115" s="135">
        <v>0</v>
      </c>
      <c r="G115" s="135"/>
      <c r="H115" s="135"/>
      <c r="I115" s="135">
        <v>0</v>
      </c>
    </row>
    <row r="116" spans="2:9" x14ac:dyDescent="0.25">
      <c r="B116" s="132" t="s">
        <v>350</v>
      </c>
      <c r="C116" s="130"/>
      <c r="D116" s="134"/>
      <c r="E116" s="135"/>
      <c r="F116" s="135">
        <v>0</v>
      </c>
      <c r="G116" s="135"/>
      <c r="H116" s="135"/>
      <c r="I116" s="135">
        <v>0</v>
      </c>
    </row>
    <row r="117" spans="2:9" x14ac:dyDescent="0.25">
      <c r="B117" s="132" t="s">
        <v>351</v>
      </c>
      <c r="C117" s="130"/>
      <c r="D117" s="134"/>
      <c r="E117" s="135"/>
      <c r="F117" s="135">
        <v>0</v>
      </c>
      <c r="G117" s="135"/>
      <c r="H117" s="135"/>
      <c r="I117" s="135">
        <v>0</v>
      </c>
    </row>
    <row r="118" spans="2:9" x14ac:dyDescent="0.25">
      <c r="B118" s="132" t="s">
        <v>352</v>
      </c>
      <c r="C118" s="130"/>
      <c r="D118" s="134"/>
      <c r="E118" s="135"/>
      <c r="F118" s="135">
        <v>0</v>
      </c>
      <c r="G118" s="135"/>
      <c r="H118" s="135"/>
      <c r="I118" s="135">
        <v>0</v>
      </c>
    </row>
    <row r="119" spans="2:9" x14ac:dyDescent="0.25">
      <c r="B119" s="132" t="s">
        <v>353</v>
      </c>
      <c r="C119" s="130"/>
      <c r="D119" s="134"/>
      <c r="E119" s="135"/>
      <c r="F119" s="135">
        <v>0</v>
      </c>
      <c r="G119" s="135"/>
      <c r="H119" s="135"/>
      <c r="I119" s="135">
        <v>0</v>
      </c>
    </row>
    <row r="120" spans="2:9" x14ac:dyDescent="0.25">
      <c r="B120" s="132" t="s">
        <v>354</v>
      </c>
      <c r="C120" s="130"/>
      <c r="D120" s="134"/>
      <c r="E120" s="135"/>
      <c r="F120" s="135">
        <v>0</v>
      </c>
      <c r="G120" s="135"/>
      <c r="H120" s="135"/>
      <c r="I120" s="135">
        <v>0</v>
      </c>
    </row>
    <row r="121" spans="2:9" x14ac:dyDescent="0.25">
      <c r="B121" s="132" t="s">
        <v>355</v>
      </c>
      <c r="C121" s="130"/>
      <c r="D121" s="134"/>
      <c r="E121" s="135"/>
      <c r="F121" s="135">
        <v>0</v>
      </c>
      <c r="G121" s="135"/>
      <c r="H121" s="135"/>
      <c r="I121" s="135">
        <v>0</v>
      </c>
    </row>
    <row r="122" spans="2:9" x14ac:dyDescent="0.25">
      <c r="B122" s="132" t="s">
        <v>356</v>
      </c>
      <c r="C122" s="130"/>
      <c r="D122" s="134"/>
      <c r="E122" s="135"/>
      <c r="F122" s="135">
        <v>0</v>
      </c>
      <c r="G122" s="135"/>
      <c r="H122" s="135"/>
      <c r="I122" s="135">
        <v>0</v>
      </c>
    </row>
    <row r="123" spans="2:9" x14ac:dyDescent="0.25">
      <c r="B123" s="132" t="s">
        <v>357</v>
      </c>
      <c r="C123" s="130"/>
      <c r="D123" s="134"/>
      <c r="E123" s="135"/>
      <c r="F123" s="135">
        <v>0</v>
      </c>
      <c r="G123" s="135"/>
      <c r="H123" s="135"/>
      <c r="I123" s="135">
        <v>0</v>
      </c>
    </row>
    <row r="124" spans="2:9" x14ac:dyDescent="0.25">
      <c r="B124" s="123" t="s">
        <v>358</v>
      </c>
      <c r="C124" s="128"/>
      <c r="D124" s="134">
        <v>10000000</v>
      </c>
      <c r="E124" s="134">
        <v>-198000</v>
      </c>
      <c r="F124" s="134">
        <v>9802000</v>
      </c>
      <c r="G124" s="134">
        <v>9802000</v>
      </c>
      <c r="H124" s="134">
        <v>9802000</v>
      </c>
      <c r="I124" s="135">
        <v>0</v>
      </c>
    </row>
    <row r="125" spans="2:9" x14ac:dyDescent="0.25">
      <c r="B125" s="132" t="s">
        <v>359</v>
      </c>
      <c r="C125" s="130"/>
      <c r="D125" s="134"/>
      <c r="E125" s="135"/>
      <c r="F125" s="135">
        <v>0</v>
      </c>
      <c r="G125" s="135"/>
      <c r="H125" s="135"/>
      <c r="I125" s="135">
        <v>0</v>
      </c>
    </row>
    <row r="126" spans="2:9" x14ac:dyDescent="0.25">
      <c r="B126" s="132" t="s">
        <v>360</v>
      </c>
      <c r="C126" s="130"/>
      <c r="D126" s="134"/>
      <c r="E126" s="135"/>
      <c r="F126" s="135">
        <v>0</v>
      </c>
      <c r="G126" s="135"/>
      <c r="H126" s="135"/>
      <c r="I126" s="135">
        <v>0</v>
      </c>
    </row>
    <row r="127" spans="2:9" x14ac:dyDescent="0.25">
      <c r="B127" s="132" t="s">
        <v>361</v>
      </c>
      <c r="C127" s="130"/>
      <c r="D127" s="134"/>
      <c r="E127" s="135"/>
      <c r="F127" s="135">
        <v>0</v>
      </c>
      <c r="G127" s="135"/>
      <c r="H127" s="135"/>
      <c r="I127" s="135">
        <v>0</v>
      </c>
    </row>
    <row r="128" spans="2:9" x14ac:dyDescent="0.25">
      <c r="B128" s="132" t="s">
        <v>362</v>
      </c>
      <c r="C128" s="130"/>
      <c r="D128" s="134"/>
      <c r="E128" s="135"/>
      <c r="F128" s="135">
        <v>0</v>
      </c>
      <c r="G128" s="135"/>
      <c r="H128" s="135"/>
      <c r="I128" s="135">
        <v>0</v>
      </c>
    </row>
    <row r="129" spans="2:9" x14ac:dyDescent="0.25">
      <c r="B129" s="132" t="s">
        <v>363</v>
      </c>
      <c r="C129" s="130"/>
      <c r="D129" s="134"/>
      <c r="E129" s="135"/>
      <c r="F129" s="135">
        <v>0</v>
      </c>
      <c r="G129" s="135"/>
      <c r="H129" s="135"/>
      <c r="I129" s="135">
        <v>0</v>
      </c>
    </row>
    <row r="130" spans="2:9" x14ac:dyDescent="0.25">
      <c r="B130" s="132" t="s">
        <v>364</v>
      </c>
      <c r="C130" s="130"/>
      <c r="D130" s="134"/>
      <c r="E130" s="135"/>
      <c r="F130" s="135">
        <v>0</v>
      </c>
      <c r="G130" s="135"/>
      <c r="H130" s="135"/>
      <c r="I130" s="135">
        <v>0</v>
      </c>
    </row>
    <row r="131" spans="2:9" x14ac:dyDescent="0.25">
      <c r="B131" s="132" t="s">
        <v>365</v>
      </c>
      <c r="C131" s="130"/>
      <c r="D131" s="134"/>
      <c r="E131" s="135"/>
      <c r="F131" s="135">
        <v>0</v>
      </c>
      <c r="G131" s="135"/>
      <c r="H131" s="135"/>
      <c r="I131" s="135">
        <v>0</v>
      </c>
    </row>
    <row r="132" spans="2:9" x14ac:dyDescent="0.25">
      <c r="B132" s="132" t="s">
        <v>366</v>
      </c>
      <c r="C132" s="130"/>
      <c r="D132" s="134"/>
      <c r="E132" s="135"/>
      <c r="F132" s="135">
        <v>0</v>
      </c>
      <c r="G132" s="135"/>
      <c r="H132" s="135"/>
      <c r="I132" s="135">
        <v>0</v>
      </c>
    </row>
    <row r="133" spans="2:9" x14ac:dyDescent="0.25">
      <c r="B133" s="132" t="s">
        <v>367</v>
      </c>
      <c r="C133" s="130"/>
      <c r="D133" s="134">
        <v>10000000</v>
      </c>
      <c r="E133" s="135">
        <v>-198000</v>
      </c>
      <c r="F133" s="135">
        <v>9802000</v>
      </c>
      <c r="G133" s="135">
        <v>9802000</v>
      </c>
      <c r="H133" s="135">
        <v>9802000</v>
      </c>
      <c r="I133" s="135">
        <v>0</v>
      </c>
    </row>
    <row r="134" spans="2:9" x14ac:dyDescent="0.25">
      <c r="B134" s="123" t="s">
        <v>368</v>
      </c>
      <c r="C134" s="128"/>
      <c r="D134" s="134">
        <v>0</v>
      </c>
      <c r="E134" s="134">
        <v>0</v>
      </c>
      <c r="F134" s="134">
        <v>0</v>
      </c>
      <c r="G134" s="134">
        <v>0</v>
      </c>
      <c r="H134" s="134">
        <v>0</v>
      </c>
      <c r="I134" s="135">
        <v>0</v>
      </c>
    </row>
    <row r="135" spans="2:9" x14ac:dyDescent="0.25">
      <c r="B135" s="132" t="s">
        <v>369</v>
      </c>
      <c r="C135" s="130"/>
      <c r="D135" s="134"/>
      <c r="E135" s="135"/>
      <c r="F135" s="135">
        <v>0</v>
      </c>
      <c r="G135" s="135"/>
      <c r="H135" s="135"/>
      <c r="I135" s="135">
        <v>0</v>
      </c>
    </row>
    <row r="136" spans="2:9" x14ac:dyDescent="0.25">
      <c r="B136" s="132" t="s">
        <v>370</v>
      </c>
      <c r="C136" s="130"/>
      <c r="D136" s="134"/>
      <c r="E136" s="135"/>
      <c r="F136" s="135">
        <v>0</v>
      </c>
      <c r="G136" s="135"/>
      <c r="H136" s="135"/>
      <c r="I136" s="135">
        <v>0</v>
      </c>
    </row>
    <row r="137" spans="2:9" x14ac:dyDescent="0.25">
      <c r="B137" s="132" t="s">
        <v>371</v>
      </c>
      <c r="C137" s="130"/>
      <c r="D137" s="134"/>
      <c r="E137" s="135"/>
      <c r="F137" s="135">
        <v>0</v>
      </c>
      <c r="G137" s="135"/>
      <c r="H137" s="135"/>
      <c r="I137" s="135">
        <v>0</v>
      </c>
    </row>
    <row r="138" spans="2:9" x14ac:dyDescent="0.25">
      <c r="B138" s="123" t="s">
        <v>372</v>
      </c>
      <c r="C138" s="128"/>
      <c r="D138" s="134">
        <v>0</v>
      </c>
      <c r="E138" s="134">
        <v>0</v>
      </c>
      <c r="F138" s="134">
        <v>0</v>
      </c>
      <c r="G138" s="134">
        <v>0</v>
      </c>
      <c r="H138" s="134">
        <v>0</v>
      </c>
      <c r="I138" s="135">
        <v>0</v>
      </c>
    </row>
    <row r="139" spans="2:9" x14ac:dyDescent="0.25">
      <c r="B139" s="132" t="s">
        <v>373</v>
      </c>
      <c r="C139" s="130"/>
      <c r="D139" s="134"/>
      <c r="E139" s="135"/>
      <c r="F139" s="135">
        <v>0</v>
      </c>
      <c r="G139" s="135"/>
      <c r="H139" s="135"/>
      <c r="I139" s="135">
        <v>0</v>
      </c>
    </row>
    <row r="140" spans="2:9" x14ac:dyDescent="0.25">
      <c r="B140" s="132" t="s">
        <v>374</v>
      </c>
      <c r="C140" s="130"/>
      <c r="D140" s="134"/>
      <c r="E140" s="135"/>
      <c r="F140" s="135">
        <v>0</v>
      </c>
      <c r="G140" s="135"/>
      <c r="H140" s="135"/>
      <c r="I140" s="135">
        <v>0</v>
      </c>
    </row>
    <row r="141" spans="2:9" x14ac:dyDescent="0.25">
      <c r="B141" s="132" t="s">
        <v>375</v>
      </c>
      <c r="C141" s="130"/>
      <c r="D141" s="134"/>
      <c r="E141" s="135"/>
      <c r="F141" s="135">
        <v>0</v>
      </c>
      <c r="G141" s="135"/>
      <c r="H141" s="135"/>
      <c r="I141" s="135">
        <v>0</v>
      </c>
    </row>
    <row r="142" spans="2:9" x14ac:dyDescent="0.25">
      <c r="B142" s="132" t="s">
        <v>376</v>
      </c>
      <c r="C142" s="130"/>
      <c r="D142" s="134"/>
      <c r="E142" s="135"/>
      <c r="F142" s="135">
        <v>0</v>
      </c>
      <c r="G142" s="135"/>
      <c r="H142" s="135"/>
      <c r="I142" s="135">
        <v>0</v>
      </c>
    </row>
    <row r="143" spans="2:9" x14ac:dyDescent="0.25">
      <c r="B143" s="132" t="s">
        <v>377</v>
      </c>
      <c r="C143" s="130"/>
      <c r="D143" s="134"/>
      <c r="E143" s="135"/>
      <c r="F143" s="135">
        <v>0</v>
      </c>
      <c r="G143" s="135"/>
      <c r="H143" s="135"/>
      <c r="I143" s="135">
        <v>0</v>
      </c>
    </row>
    <row r="144" spans="2:9" x14ac:dyDescent="0.25">
      <c r="B144" s="132" t="s">
        <v>378</v>
      </c>
      <c r="C144" s="130"/>
      <c r="D144" s="134"/>
      <c r="E144" s="135"/>
      <c r="F144" s="135">
        <v>0</v>
      </c>
      <c r="G144" s="135"/>
      <c r="H144" s="135"/>
      <c r="I144" s="135">
        <v>0</v>
      </c>
    </row>
    <row r="145" spans="2:9" x14ac:dyDescent="0.25">
      <c r="B145" s="132" t="s">
        <v>379</v>
      </c>
      <c r="C145" s="130"/>
      <c r="D145" s="134"/>
      <c r="E145" s="135"/>
      <c r="F145" s="135">
        <v>0</v>
      </c>
      <c r="G145" s="135"/>
      <c r="H145" s="135"/>
      <c r="I145" s="135">
        <v>0</v>
      </c>
    </row>
    <row r="146" spans="2:9" x14ac:dyDescent="0.25">
      <c r="B146" s="132" t="s">
        <v>380</v>
      </c>
      <c r="C146" s="130"/>
      <c r="D146" s="134"/>
      <c r="E146" s="135"/>
      <c r="F146" s="135">
        <v>0</v>
      </c>
      <c r="G146" s="135"/>
      <c r="H146" s="135"/>
      <c r="I146" s="135">
        <v>0</v>
      </c>
    </row>
    <row r="147" spans="2:9" x14ac:dyDescent="0.25">
      <c r="B147" s="123" t="s">
        <v>381</v>
      </c>
      <c r="C147" s="128"/>
      <c r="D147" s="134">
        <v>0</v>
      </c>
      <c r="E147" s="134">
        <v>0</v>
      </c>
      <c r="F147" s="134">
        <v>0</v>
      </c>
      <c r="G147" s="134">
        <v>0</v>
      </c>
      <c r="H147" s="134">
        <v>0</v>
      </c>
      <c r="I147" s="135">
        <v>0</v>
      </c>
    </row>
    <row r="148" spans="2:9" x14ac:dyDescent="0.25">
      <c r="B148" s="132" t="s">
        <v>382</v>
      </c>
      <c r="C148" s="130"/>
      <c r="D148" s="134"/>
      <c r="E148" s="135"/>
      <c r="F148" s="135">
        <v>0</v>
      </c>
      <c r="G148" s="135"/>
      <c r="H148" s="135"/>
      <c r="I148" s="135">
        <v>0</v>
      </c>
    </row>
    <row r="149" spans="2:9" x14ac:dyDescent="0.25">
      <c r="B149" s="132" t="s">
        <v>383</v>
      </c>
      <c r="C149" s="130"/>
      <c r="D149" s="134"/>
      <c r="E149" s="135"/>
      <c r="F149" s="135">
        <v>0</v>
      </c>
      <c r="G149" s="135"/>
      <c r="H149" s="135"/>
      <c r="I149" s="135">
        <v>0</v>
      </c>
    </row>
    <row r="150" spans="2:9" x14ac:dyDescent="0.25">
      <c r="B150" s="132" t="s">
        <v>384</v>
      </c>
      <c r="C150" s="130"/>
      <c r="D150" s="134"/>
      <c r="E150" s="135"/>
      <c r="F150" s="135">
        <v>0</v>
      </c>
      <c r="G150" s="135"/>
      <c r="H150" s="135"/>
      <c r="I150" s="135">
        <v>0</v>
      </c>
    </row>
    <row r="151" spans="2:9" x14ac:dyDescent="0.25">
      <c r="B151" s="123" t="s">
        <v>385</v>
      </c>
      <c r="C151" s="128"/>
      <c r="D151" s="134">
        <v>0</v>
      </c>
      <c r="E151" s="134">
        <v>0</v>
      </c>
      <c r="F151" s="134">
        <v>0</v>
      </c>
      <c r="G151" s="134">
        <v>0</v>
      </c>
      <c r="H151" s="134">
        <v>0</v>
      </c>
      <c r="I151" s="135">
        <v>0</v>
      </c>
    </row>
    <row r="152" spans="2:9" x14ac:dyDescent="0.25">
      <c r="B152" s="132" t="s">
        <v>386</v>
      </c>
      <c r="C152" s="130"/>
      <c r="D152" s="134"/>
      <c r="E152" s="135"/>
      <c r="F152" s="135">
        <v>0</v>
      </c>
      <c r="G152" s="135"/>
      <c r="H152" s="135"/>
      <c r="I152" s="135">
        <v>0</v>
      </c>
    </row>
    <row r="153" spans="2:9" x14ac:dyDescent="0.25">
      <c r="B153" s="132" t="s">
        <v>387</v>
      </c>
      <c r="C153" s="130"/>
      <c r="D153" s="134"/>
      <c r="E153" s="135"/>
      <c r="F153" s="135">
        <v>0</v>
      </c>
      <c r="G153" s="135"/>
      <c r="H153" s="135"/>
      <c r="I153" s="135">
        <v>0</v>
      </c>
    </row>
    <row r="154" spans="2:9" x14ac:dyDescent="0.25">
      <c r="B154" s="132" t="s">
        <v>388</v>
      </c>
      <c r="C154" s="130"/>
      <c r="D154" s="134"/>
      <c r="E154" s="135"/>
      <c r="F154" s="135">
        <v>0</v>
      </c>
      <c r="G154" s="135"/>
      <c r="H154" s="135"/>
      <c r="I154" s="135">
        <v>0</v>
      </c>
    </row>
    <row r="155" spans="2:9" x14ac:dyDescent="0.25">
      <c r="B155" s="132" t="s">
        <v>389</v>
      </c>
      <c r="C155" s="130"/>
      <c r="D155" s="134"/>
      <c r="E155" s="135"/>
      <c r="F155" s="135">
        <v>0</v>
      </c>
      <c r="G155" s="135"/>
      <c r="H155" s="135"/>
      <c r="I155" s="135">
        <v>0</v>
      </c>
    </row>
    <row r="156" spans="2:9" x14ac:dyDescent="0.25">
      <c r="B156" s="132" t="s">
        <v>390</v>
      </c>
      <c r="C156" s="130"/>
      <c r="D156" s="134"/>
      <c r="E156" s="135"/>
      <c r="F156" s="135">
        <v>0</v>
      </c>
      <c r="G156" s="135"/>
      <c r="H156" s="135"/>
      <c r="I156" s="135">
        <v>0</v>
      </c>
    </row>
    <row r="157" spans="2:9" x14ac:dyDescent="0.25">
      <c r="B157" s="132" t="s">
        <v>391</v>
      </c>
      <c r="C157" s="130"/>
      <c r="D157" s="134"/>
      <c r="E157" s="135"/>
      <c r="F157" s="135">
        <v>0</v>
      </c>
      <c r="G157" s="135"/>
      <c r="H157" s="135"/>
      <c r="I157" s="135">
        <v>0</v>
      </c>
    </row>
    <row r="158" spans="2:9" x14ac:dyDescent="0.25">
      <c r="B158" s="132" t="s">
        <v>392</v>
      </c>
      <c r="C158" s="130"/>
      <c r="D158" s="134"/>
      <c r="E158" s="135"/>
      <c r="F158" s="135">
        <v>0</v>
      </c>
      <c r="G158" s="135"/>
      <c r="H158" s="135"/>
      <c r="I158" s="135">
        <v>0</v>
      </c>
    </row>
    <row r="159" spans="2:9" x14ac:dyDescent="0.25">
      <c r="B159" s="123"/>
      <c r="C159" s="128"/>
      <c r="D159" s="134"/>
      <c r="E159" s="135"/>
      <c r="F159" s="135"/>
      <c r="G159" s="135"/>
      <c r="H159" s="135"/>
      <c r="I159" s="135"/>
    </row>
    <row r="160" spans="2:9" x14ac:dyDescent="0.25">
      <c r="B160" s="124" t="s">
        <v>394</v>
      </c>
      <c r="C160" s="129"/>
      <c r="D160" s="133">
        <v>33580875.530000001</v>
      </c>
      <c r="E160" s="133">
        <v>25969.430000000313</v>
      </c>
      <c r="F160" s="133">
        <v>33606844.960000001</v>
      </c>
      <c r="G160" s="133">
        <v>21116020.800000001</v>
      </c>
      <c r="H160" s="133">
        <v>21116020.800000001</v>
      </c>
      <c r="I160" s="133">
        <v>12490824.160000002</v>
      </c>
    </row>
    <row r="161" spans="2:9" ht="15.75" thickBot="1" x14ac:dyDescent="0.3">
      <c r="B161" s="125"/>
      <c r="C161" s="131"/>
      <c r="D161" s="136"/>
      <c r="E161" s="137"/>
      <c r="F161" s="137"/>
      <c r="G161" s="137"/>
      <c r="H161" s="137"/>
      <c r="I161" s="137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" right="0.7" top="0.75" bottom="0.75" header="0.3" footer="0.3"/>
  <pageSetup paperSize="128" scale="55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4.5703125" customWidth="1"/>
    <col min="2" max="2" width="43.42578125" customWidth="1"/>
    <col min="3" max="8" width="15" customWidth="1"/>
  </cols>
  <sheetData>
    <row r="1" spans="2:8" ht="15.75" thickBot="1" x14ac:dyDescent="0.3">
      <c r="B1" s="146"/>
      <c r="C1" s="146"/>
      <c r="D1" s="146"/>
      <c r="E1" s="146"/>
      <c r="F1" s="146"/>
      <c r="G1" s="146"/>
      <c r="H1" s="146"/>
    </row>
    <row r="2" spans="2:8" x14ac:dyDescent="0.25">
      <c r="B2" s="234" t="s">
        <v>120</v>
      </c>
      <c r="C2" s="235"/>
      <c r="D2" s="235"/>
      <c r="E2" s="235"/>
      <c r="F2" s="235"/>
      <c r="G2" s="235"/>
      <c r="H2" s="236"/>
    </row>
    <row r="3" spans="2:8" x14ac:dyDescent="0.25">
      <c r="B3" s="188" t="s">
        <v>313</v>
      </c>
      <c r="C3" s="189"/>
      <c r="D3" s="189"/>
      <c r="E3" s="189"/>
      <c r="F3" s="189"/>
      <c r="G3" s="189"/>
      <c r="H3" s="190"/>
    </row>
    <row r="4" spans="2:8" x14ac:dyDescent="0.25">
      <c r="B4" s="188" t="s">
        <v>395</v>
      </c>
      <c r="C4" s="189"/>
      <c r="D4" s="189"/>
      <c r="E4" s="189"/>
      <c r="F4" s="189"/>
      <c r="G4" s="189"/>
      <c r="H4" s="190"/>
    </row>
    <row r="5" spans="2:8" x14ac:dyDescent="0.25">
      <c r="B5" s="188" t="s">
        <v>125</v>
      </c>
      <c r="C5" s="189"/>
      <c r="D5" s="189"/>
      <c r="E5" s="189"/>
      <c r="F5" s="189"/>
      <c r="G5" s="189"/>
      <c r="H5" s="190"/>
    </row>
    <row r="6" spans="2:8" ht="15.75" thickBot="1" x14ac:dyDescent="0.3">
      <c r="B6" s="191" t="s">
        <v>1</v>
      </c>
      <c r="C6" s="192"/>
      <c r="D6" s="192"/>
      <c r="E6" s="192"/>
      <c r="F6" s="192"/>
      <c r="G6" s="192"/>
      <c r="H6" s="193"/>
    </row>
    <row r="7" spans="2:8" ht="15.75" thickBot="1" x14ac:dyDescent="0.3">
      <c r="B7" s="216" t="s">
        <v>2</v>
      </c>
      <c r="C7" s="231" t="s">
        <v>315</v>
      </c>
      <c r="D7" s="232"/>
      <c r="E7" s="232"/>
      <c r="F7" s="232"/>
      <c r="G7" s="233"/>
      <c r="H7" s="216" t="s">
        <v>316</v>
      </c>
    </row>
    <row r="8" spans="2:8" ht="26.25" thickBot="1" x14ac:dyDescent="0.3">
      <c r="B8" s="217"/>
      <c r="C8" s="147" t="s">
        <v>206</v>
      </c>
      <c r="D8" s="147" t="s">
        <v>248</v>
      </c>
      <c r="E8" s="147" t="s">
        <v>249</v>
      </c>
      <c r="F8" s="147" t="s">
        <v>204</v>
      </c>
      <c r="G8" s="147" t="s">
        <v>223</v>
      </c>
      <c r="H8" s="217"/>
    </row>
    <row r="9" spans="2:8" x14ac:dyDescent="0.25">
      <c r="B9" s="148" t="s">
        <v>396</v>
      </c>
      <c r="C9" s="156">
        <v>23580875.530000001</v>
      </c>
      <c r="D9" s="156">
        <v>223562.09000000003</v>
      </c>
      <c r="E9" s="156">
        <v>23804437.619999997</v>
      </c>
      <c r="F9" s="156">
        <v>11314020.799999999</v>
      </c>
      <c r="G9" s="156">
        <v>11314020.799999999</v>
      </c>
      <c r="H9" s="156">
        <v>12490416.82</v>
      </c>
    </row>
    <row r="10" spans="2:8" x14ac:dyDescent="0.25">
      <c r="B10" s="152" t="s">
        <v>397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  <c r="H10" s="158">
        <v>0</v>
      </c>
    </row>
    <row r="11" spans="2:8" ht="25.5" x14ac:dyDescent="0.25">
      <c r="B11" s="152" t="s">
        <v>398</v>
      </c>
      <c r="C11" s="154">
        <v>3702631.53</v>
      </c>
      <c r="D11" s="154">
        <v>-231421.87</v>
      </c>
      <c r="E11" s="154">
        <v>3471209.6599999997</v>
      </c>
      <c r="F11" s="154">
        <v>555445.86</v>
      </c>
      <c r="G11" s="154">
        <v>555445.86</v>
      </c>
      <c r="H11" s="158">
        <v>2915763.8</v>
      </c>
    </row>
    <row r="12" spans="2:8" x14ac:dyDescent="0.25">
      <c r="B12" s="152" t="s">
        <v>399</v>
      </c>
      <c r="C12" s="154">
        <v>4247054</v>
      </c>
      <c r="D12" s="154">
        <v>395509.3</v>
      </c>
      <c r="E12" s="154">
        <v>4642563.3</v>
      </c>
      <c r="F12" s="154">
        <v>2445419.2799999998</v>
      </c>
      <c r="G12" s="154">
        <v>2445419.2799999998</v>
      </c>
      <c r="H12" s="158">
        <v>2197144.02</v>
      </c>
    </row>
    <row r="13" spans="2:8" x14ac:dyDescent="0.25">
      <c r="B13" s="152" t="s">
        <v>400</v>
      </c>
      <c r="C13" s="154">
        <v>8382010</v>
      </c>
      <c r="D13" s="154">
        <v>86192.02</v>
      </c>
      <c r="E13" s="154">
        <v>8468202.0199999996</v>
      </c>
      <c r="F13" s="154">
        <v>4736889.5199999996</v>
      </c>
      <c r="G13" s="154">
        <v>4736889.5199999996</v>
      </c>
      <c r="H13" s="158">
        <v>3731312.5</v>
      </c>
    </row>
    <row r="14" spans="2:8" x14ac:dyDescent="0.25">
      <c r="B14" s="152" t="s">
        <v>401</v>
      </c>
      <c r="C14" s="154">
        <v>4191372</v>
      </c>
      <c r="D14" s="154">
        <v>67116.710000000006</v>
      </c>
      <c r="E14" s="154">
        <v>4258488.71</v>
      </c>
      <c r="F14" s="154">
        <v>2143296.21</v>
      </c>
      <c r="G14" s="154">
        <v>2143296.21</v>
      </c>
      <c r="H14" s="158">
        <v>2115192.5</v>
      </c>
    </row>
    <row r="15" spans="2:8" x14ac:dyDescent="0.25">
      <c r="B15" s="152" t="s">
        <v>402</v>
      </c>
      <c r="C15" s="154">
        <v>2020206</v>
      </c>
      <c r="D15" s="154">
        <v>-184780.92</v>
      </c>
      <c r="E15" s="154">
        <v>1835425.08</v>
      </c>
      <c r="F15" s="154">
        <v>823422.08</v>
      </c>
      <c r="G15" s="154">
        <v>823422.08</v>
      </c>
      <c r="H15" s="158">
        <v>1012003.0000000001</v>
      </c>
    </row>
    <row r="16" spans="2:8" x14ac:dyDescent="0.25">
      <c r="B16" s="152" t="s">
        <v>403</v>
      </c>
      <c r="C16" s="154">
        <v>1037602</v>
      </c>
      <c r="D16" s="154">
        <v>90946.85</v>
      </c>
      <c r="E16" s="154">
        <v>1128548.8500000001</v>
      </c>
      <c r="F16" s="154">
        <v>609547.85</v>
      </c>
      <c r="G16" s="154">
        <v>609547.85</v>
      </c>
      <c r="H16" s="158">
        <v>519001.00000000012</v>
      </c>
    </row>
    <row r="17" spans="2:8" x14ac:dyDescent="0.25">
      <c r="B17" s="152"/>
      <c r="C17" s="154"/>
      <c r="D17" s="154"/>
      <c r="E17" s="154"/>
      <c r="F17" s="154"/>
      <c r="G17" s="154"/>
      <c r="H17" s="158">
        <v>0</v>
      </c>
    </row>
    <row r="18" spans="2:8" x14ac:dyDescent="0.25">
      <c r="B18" s="151"/>
      <c r="C18" s="154"/>
      <c r="D18" s="154"/>
      <c r="E18" s="154"/>
      <c r="F18" s="154"/>
      <c r="G18" s="154"/>
      <c r="H18" s="154"/>
    </row>
    <row r="19" spans="2:8" x14ac:dyDescent="0.25">
      <c r="B19" s="149" t="s">
        <v>404</v>
      </c>
      <c r="C19" s="157">
        <v>10000000</v>
      </c>
      <c r="D19" s="157">
        <v>-197592.66</v>
      </c>
      <c r="E19" s="157">
        <v>9802407.3399999999</v>
      </c>
      <c r="F19" s="157">
        <v>9802000</v>
      </c>
      <c r="G19" s="157">
        <v>9802000</v>
      </c>
      <c r="H19" s="157">
        <v>407.33999999985099</v>
      </c>
    </row>
    <row r="20" spans="2:8" x14ac:dyDescent="0.25">
      <c r="B20" s="152" t="s">
        <v>397</v>
      </c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8">
        <v>0</v>
      </c>
    </row>
    <row r="21" spans="2:8" ht="25.5" x14ac:dyDescent="0.25">
      <c r="B21" s="152" t="s">
        <v>398</v>
      </c>
      <c r="C21" s="153">
        <v>0</v>
      </c>
      <c r="D21" s="153">
        <v>0</v>
      </c>
      <c r="E21" s="153">
        <v>0</v>
      </c>
      <c r="F21" s="153">
        <v>0</v>
      </c>
      <c r="G21" s="153">
        <v>0</v>
      </c>
      <c r="H21" s="158">
        <v>0</v>
      </c>
    </row>
    <row r="22" spans="2:8" x14ac:dyDescent="0.25">
      <c r="B22" s="152" t="s">
        <v>399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  <c r="H22" s="158">
        <v>0</v>
      </c>
    </row>
    <row r="23" spans="2:8" x14ac:dyDescent="0.25">
      <c r="B23" s="152" t="s">
        <v>400</v>
      </c>
      <c r="C23" s="153">
        <v>10000000</v>
      </c>
      <c r="D23" s="153">
        <v>-197592.66</v>
      </c>
      <c r="E23" s="153">
        <v>9802407.3399999999</v>
      </c>
      <c r="F23" s="153">
        <v>9802000</v>
      </c>
      <c r="G23" s="153">
        <v>9802000</v>
      </c>
      <c r="H23" s="158">
        <v>407.33999999985099</v>
      </c>
    </row>
    <row r="24" spans="2:8" x14ac:dyDescent="0.25">
      <c r="B24" s="152" t="s">
        <v>401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8">
        <v>0</v>
      </c>
    </row>
    <row r="25" spans="2:8" x14ac:dyDescent="0.25">
      <c r="B25" s="152" t="s">
        <v>402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8">
        <v>0</v>
      </c>
    </row>
    <row r="26" spans="2:8" x14ac:dyDescent="0.25">
      <c r="B26" s="152" t="s">
        <v>403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8">
        <v>0</v>
      </c>
    </row>
    <row r="27" spans="2:8" x14ac:dyDescent="0.25">
      <c r="B27" s="152"/>
      <c r="C27" s="154"/>
      <c r="D27" s="154"/>
      <c r="E27" s="154"/>
      <c r="F27" s="154"/>
      <c r="G27" s="154"/>
      <c r="H27" s="158">
        <v>0</v>
      </c>
    </row>
    <row r="28" spans="2:8" x14ac:dyDescent="0.25">
      <c r="B28" s="151"/>
      <c r="C28" s="154"/>
      <c r="D28" s="154"/>
      <c r="E28" s="154"/>
      <c r="F28" s="154"/>
      <c r="G28" s="154"/>
      <c r="H28" s="158">
        <v>0</v>
      </c>
    </row>
    <row r="29" spans="2:8" x14ac:dyDescent="0.25">
      <c r="B29" s="148" t="s">
        <v>394</v>
      </c>
      <c r="C29" s="155">
        <v>33580875.530000001</v>
      </c>
      <c r="D29" s="155">
        <v>25969.430000000022</v>
      </c>
      <c r="E29" s="155">
        <v>33606844.959999993</v>
      </c>
      <c r="F29" s="155">
        <v>21116020.799999997</v>
      </c>
      <c r="G29" s="155">
        <v>21116020.799999997</v>
      </c>
      <c r="H29" s="155">
        <v>12490824.16</v>
      </c>
    </row>
    <row r="30" spans="2:8" ht="15.75" thickBot="1" x14ac:dyDescent="0.3">
      <c r="B30" s="150"/>
      <c r="C30" s="159"/>
      <c r="D30" s="159"/>
      <c r="E30" s="159"/>
      <c r="F30" s="159"/>
      <c r="G30" s="159"/>
      <c r="H30" s="15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128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45" zoomScaleNormal="100" workbookViewId="0">
      <selection activeCell="C72" sqref="C72"/>
    </sheetView>
  </sheetViews>
  <sheetFormatPr baseColWidth="10" defaultRowHeight="15" x14ac:dyDescent="0.25"/>
  <cols>
    <col min="1" max="1" width="48.85546875" customWidth="1"/>
    <col min="2" max="7" width="14.85546875" customWidth="1"/>
  </cols>
  <sheetData>
    <row r="1" spans="1:7" ht="15.75" thickBot="1" x14ac:dyDescent="0.3">
      <c r="A1" s="160"/>
      <c r="B1" s="160"/>
      <c r="C1" s="160"/>
      <c r="D1" s="160"/>
      <c r="E1" s="160"/>
      <c r="F1" s="160"/>
      <c r="G1" s="160"/>
    </row>
    <row r="2" spans="1:7" x14ac:dyDescent="0.25">
      <c r="A2" s="185" t="s">
        <v>120</v>
      </c>
      <c r="B2" s="186"/>
      <c r="C2" s="186"/>
      <c r="D2" s="186"/>
      <c r="E2" s="186"/>
      <c r="F2" s="186"/>
      <c r="G2" s="226"/>
    </row>
    <row r="3" spans="1:7" x14ac:dyDescent="0.25">
      <c r="A3" s="208" t="s">
        <v>313</v>
      </c>
      <c r="B3" s="209"/>
      <c r="C3" s="209"/>
      <c r="D3" s="209"/>
      <c r="E3" s="209"/>
      <c r="F3" s="209"/>
      <c r="G3" s="227"/>
    </row>
    <row r="4" spans="1:7" x14ac:dyDescent="0.25">
      <c r="A4" s="208" t="s">
        <v>405</v>
      </c>
      <c r="B4" s="209"/>
      <c r="C4" s="209"/>
      <c r="D4" s="209"/>
      <c r="E4" s="209"/>
      <c r="F4" s="209"/>
      <c r="G4" s="227"/>
    </row>
    <row r="5" spans="1:7" x14ac:dyDescent="0.25">
      <c r="A5" s="208" t="s">
        <v>125</v>
      </c>
      <c r="B5" s="209"/>
      <c r="C5" s="209"/>
      <c r="D5" s="209"/>
      <c r="E5" s="209"/>
      <c r="F5" s="209"/>
      <c r="G5" s="227"/>
    </row>
    <row r="6" spans="1:7" ht="15.75" thickBot="1" x14ac:dyDescent="0.3">
      <c r="A6" s="211" t="s">
        <v>1</v>
      </c>
      <c r="B6" s="212"/>
      <c r="C6" s="212"/>
      <c r="D6" s="212"/>
      <c r="E6" s="212"/>
      <c r="F6" s="212"/>
      <c r="G6" s="228"/>
    </row>
    <row r="7" spans="1:7" x14ac:dyDescent="0.25">
      <c r="A7" s="185" t="s">
        <v>2</v>
      </c>
      <c r="B7" s="234" t="s">
        <v>315</v>
      </c>
      <c r="C7" s="235"/>
      <c r="D7" s="235"/>
      <c r="E7" s="235"/>
      <c r="F7" s="236"/>
      <c r="G7" s="216" t="s">
        <v>316</v>
      </c>
    </row>
    <row r="8" spans="1:7" ht="15.75" thickBot="1" x14ac:dyDescent="0.3">
      <c r="A8" s="208"/>
      <c r="B8" s="191"/>
      <c r="C8" s="192"/>
      <c r="D8" s="192"/>
      <c r="E8" s="192"/>
      <c r="F8" s="193"/>
      <c r="G8" s="237"/>
    </row>
    <row r="9" spans="1:7" ht="26.25" thickBot="1" x14ac:dyDescent="0.3">
      <c r="A9" s="211"/>
      <c r="B9" s="171" t="s">
        <v>206</v>
      </c>
      <c r="C9" s="161" t="s">
        <v>317</v>
      </c>
      <c r="D9" s="161" t="s">
        <v>318</v>
      </c>
      <c r="E9" s="161" t="s">
        <v>204</v>
      </c>
      <c r="F9" s="161" t="s">
        <v>223</v>
      </c>
      <c r="G9" s="217"/>
    </row>
    <row r="10" spans="1:7" x14ac:dyDescent="0.25">
      <c r="A10" s="166"/>
      <c r="B10" s="162"/>
      <c r="C10" s="162"/>
      <c r="D10" s="162"/>
      <c r="E10" s="162"/>
      <c r="F10" s="162"/>
      <c r="G10" s="162"/>
    </row>
    <row r="11" spans="1:7" x14ac:dyDescent="0.25">
      <c r="A11" s="167" t="s">
        <v>406</v>
      </c>
      <c r="B11" s="163">
        <v>23580875.530000001</v>
      </c>
      <c r="C11" s="163">
        <v>223562.09</v>
      </c>
      <c r="D11" s="163">
        <v>23804437.620000001</v>
      </c>
      <c r="E11" s="163">
        <v>11314020.800000001</v>
      </c>
      <c r="F11" s="163">
        <v>11314020.800000001</v>
      </c>
      <c r="G11" s="163">
        <v>12490416.82</v>
      </c>
    </row>
    <row r="12" spans="1:7" x14ac:dyDescent="0.25">
      <c r="A12" s="167" t="s">
        <v>407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</row>
    <row r="13" spans="1:7" x14ac:dyDescent="0.25">
      <c r="A13" s="170" t="s">
        <v>408</v>
      </c>
      <c r="B13" s="164"/>
      <c r="C13" s="164"/>
      <c r="D13" s="164">
        <v>0</v>
      </c>
      <c r="E13" s="164"/>
      <c r="F13" s="164"/>
      <c r="G13" s="164">
        <v>0</v>
      </c>
    </row>
    <row r="14" spans="1:7" x14ac:dyDescent="0.25">
      <c r="A14" s="170" t="s">
        <v>409</v>
      </c>
      <c r="B14" s="164"/>
      <c r="C14" s="164"/>
      <c r="D14" s="164">
        <v>0</v>
      </c>
      <c r="E14" s="164"/>
      <c r="F14" s="164"/>
      <c r="G14" s="164">
        <v>0</v>
      </c>
    </row>
    <row r="15" spans="1:7" x14ac:dyDescent="0.25">
      <c r="A15" s="170" t="s">
        <v>410</v>
      </c>
      <c r="B15" s="164"/>
      <c r="C15" s="164"/>
      <c r="D15" s="164">
        <v>0</v>
      </c>
      <c r="E15" s="164"/>
      <c r="F15" s="164"/>
      <c r="G15" s="164">
        <v>0</v>
      </c>
    </row>
    <row r="16" spans="1:7" x14ac:dyDescent="0.25">
      <c r="A16" s="170" t="s">
        <v>411</v>
      </c>
      <c r="B16" s="164"/>
      <c r="C16" s="164"/>
      <c r="D16" s="164">
        <v>0</v>
      </c>
      <c r="E16" s="164"/>
      <c r="F16" s="164"/>
      <c r="G16" s="164">
        <v>0</v>
      </c>
    </row>
    <row r="17" spans="1:7" x14ac:dyDescent="0.25">
      <c r="A17" s="170" t="s">
        <v>412</v>
      </c>
      <c r="B17" s="164"/>
      <c r="C17" s="164"/>
      <c r="D17" s="164">
        <v>0</v>
      </c>
      <c r="E17" s="164"/>
      <c r="F17" s="164"/>
      <c r="G17" s="164">
        <v>0</v>
      </c>
    </row>
    <row r="18" spans="1:7" x14ac:dyDescent="0.25">
      <c r="A18" s="170" t="s">
        <v>413</v>
      </c>
      <c r="B18" s="164"/>
      <c r="C18" s="164"/>
      <c r="D18" s="164">
        <v>0</v>
      </c>
      <c r="E18" s="164"/>
      <c r="F18" s="164"/>
      <c r="G18" s="164">
        <v>0</v>
      </c>
    </row>
    <row r="19" spans="1:7" x14ac:dyDescent="0.25">
      <c r="A19" s="170" t="s">
        <v>414</v>
      </c>
      <c r="B19" s="164"/>
      <c r="C19" s="164"/>
      <c r="D19" s="164">
        <v>0</v>
      </c>
      <c r="E19" s="164"/>
      <c r="F19" s="164"/>
      <c r="G19" s="164">
        <v>0</v>
      </c>
    </row>
    <row r="20" spans="1:7" x14ac:dyDescent="0.25">
      <c r="A20" s="170" t="s">
        <v>415</v>
      </c>
      <c r="B20" s="164"/>
      <c r="C20" s="164"/>
      <c r="D20" s="164">
        <v>0</v>
      </c>
      <c r="E20" s="164"/>
      <c r="F20" s="164"/>
      <c r="G20" s="164">
        <v>0</v>
      </c>
    </row>
    <row r="21" spans="1:7" x14ac:dyDescent="0.25">
      <c r="A21" s="168"/>
      <c r="B21" s="164"/>
      <c r="C21" s="164"/>
      <c r="D21" s="164"/>
      <c r="E21" s="164"/>
      <c r="F21" s="164"/>
      <c r="G21" s="164"/>
    </row>
    <row r="22" spans="1:7" x14ac:dyDescent="0.25">
      <c r="A22" s="167" t="s">
        <v>416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</row>
    <row r="23" spans="1:7" x14ac:dyDescent="0.25">
      <c r="A23" s="170" t="s">
        <v>417</v>
      </c>
      <c r="B23" s="164"/>
      <c r="C23" s="164"/>
      <c r="D23" s="164">
        <v>0</v>
      </c>
      <c r="E23" s="164"/>
      <c r="F23" s="164"/>
      <c r="G23" s="164">
        <v>0</v>
      </c>
    </row>
    <row r="24" spans="1:7" x14ac:dyDescent="0.25">
      <c r="A24" s="170" t="s">
        <v>418</v>
      </c>
      <c r="B24" s="164"/>
      <c r="C24" s="164"/>
      <c r="D24" s="164">
        <v>0</v>
      </c>
      <c r="E24" s="164"/>
      <c r="F24" s="164"/>
      <c r="G24" s="164">
        <v>0</v>
      </c>
    </row>
    <row r="25" spans="1:7" x14ac:dyDescent="0.25">
      <c r="A25" s="170" t="s">
        <v>419</v>
      </c>
      <c r="B25" s="164"/>
      <c r="C25" s="164"/>
      <c r="D25" s="164">
        <v>0</v>
      </c>
      <c r="E25" s="164"/>
      <c r="F25" s="164"/>
      <c r="G25" s="164">
        <v>0</v>
      </c>
    </row>
    <row r="26" spans="1:7" x14ac:dyDescent="0.25">
      <c r="A26" s="170" t="s">
        <v>420</v>
      </c>
      <c r="B26" s="164"/>
      <c r="C26" s="164"/>
      <c r="D26" s="164">
        <v>0</v>
      </c>
      <c r="E26" s="164"/>
      <c r="F26" s="164"/>
      <c r="G26" s="164">
        <v>0</v>
      </c>
    </row>
    <row r="27" spans="1:7" x14ac:dyDescent="0.25">
      <c r="A27" s="170" t="s">
        <v>421</v>
      </c>
      <c r="B27" s="164"/>
      <c r="C27" s="164"/>
      <c r="D27" s="164">
        <v>0</v>
      </c>
      <c r="E27" s="164"/>
      <c r="F27" s="164"/>
      <c r="G27" s="164">
        <v>0</v>
      </c>
    </row>
    <row r="28" spans="1:7" x14ac:dyDescent="0.25">
      <c r="A28" s="170" t="s">
        <v>422</v>
      </c>
      <c r="B28" s="164"/>
      <c r="C28" s="164"/>
      <c r="D28" s="164">
        <v>0</v>
      </c>
      <c r="E28" s="164"/>
      <c r="F28" s="164"/>
      <c r="G28" s="164">
        <v>0</v>
      </c>
    </row>
    <row r="29" spans="1:7" x14ac:dyDescent="0.25">
      <c r="A29" s="170" t="s">
        <v>423</v>
      </c>
      <c r="B29" s="164"/>
      <c r="C29" s="164"/>
      <c r="D29" s="164">
        <v>0</v>
      </c>
      <c r="E29" s="164"/>
      <c r="F29" s="164"/>
      <c r="G29" s="164">
        <v>0</v>
      </c>
    </row>
    <row r="30" spans="1:7" x14ac:dyDescent="0.25">
      <c r="A30" s="168"/>
      <c r="B30" s="164"/>
      <c r="C30" s="164"/>
      <c r="D30" s="164"/>
      <c r="E30" s="164"/>
      <c r="F30" s="164"/>
      <c r="G30" s="164"/>
    </row>
    <row r="31" spans="1:7" x14ac:dyDescent="0.25">
      <c r="A31" s="167" t="s">
        <v>424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170" t="s">
        <v>425</v>
      </c>
      <c r="B32" s="164"/>
      <c r="C32" s="164"/>
      <c r="D32" s="164">
        <v>0</v>
      </c>
      <c r="E32" s="164"/>
      <c r="F32" s="164"/>
      <c r="G32" s="164">
        <v>0</v>
      </c>
    </row>
    <row r="33" spans="1:7" x14ac:dyDescent="0.25">
      <c r="A33" s="170" t="s">
        <v>426</v>
      </c>
      <c r="B33" s="164"/>
      <c r="C33" s="164"/>
      <c r="D33" s="164">
        <v>0</v>
      </c>
      <c r="E33" s="164"/>
      <c r="F33" s="164"/>
      <c r="G33" s="164">
        <v>0</v>
      </c>
    </row>
    <row r="34" spans="1:7" x14ac:dyDescent="0.25">
      <c r="A34" s="170" t="s">
        <v>427</v>
      </c>
      <c r="B34" s="164"/>
      <c r="C34" s="164"/>
      <c r="D34" s="164">
        <v>0</v>
      </c>
      <c r="E34" s="164"/>
      <c r="F34" s="164"/>
      <c r="G34" s="164">
        <v>0</v>
      </c>
    </row>
    <row r="35" spans="1:7" x14ac:dyDescent="0.25">
      <c r="A35" s="170" t="s">
        <v>428</v>
      </c>
      <c r="B35" s="164"/>
      <c r="C35" s="164"/>
      <c r="D35" s="164">
        <v>0</v>
      </c>
      <c r="E35" s="164"/>
      <c r="F35" s="164"/>
      <c r="G35" s="164">
        <v>0</v>
      </c>
    </row>
    <row r="36" spans="1:7" x14ac:dyDescent="0.25">
      <c r="A36" s="170" t="s">
        <v>429</v>
      </c>
      <c r="B36" s="164"/>
      <c r="C36" s="164"/>
      <c r="D36" s="164">
        <v>0</v>
      </c>
      <c r="E36" s="164"/>
      <c r="F36" s="164"/>
      <c r="G36" s="164">
        <v>0</v>
      </c>
    </row>
    <row r="37" spans="1:7" x14ac:dyDescent="0.25">
      <c r="A37" s="170" t="s">
        <v>430</v>
      </c>
      <c r="B37" s="164"/>
      <c r="C37" s="164"/>
      <c r="D37" s="164">
        <v>0</v>
      </c>
      <c r="E37" s="164"/>
      <c r="F37" s="164"/>
      <c r="G37" s="164">
        <v>0</v>
      </c>
    </row>
    <row r="38" spans="1:7" x14ac:dyDescent="0.25">
      <c r="A38" s="170" t="s">
        <v>431</v>
      </c>
      <c r="B38" s="164"/>
      <c r="C38" s="164"/>
      <c r="D38" s="164">
        <v>0</v>
      </c>
      <c r="E38" s="164"/>
      <c r="F38" s="164"/>
      <c r="G38" s="164">
        <v>0</v>
      </c>
    </row>
    <row r="39" spans="1:7" x14ac:dyDescent="0.25">
      <c r="A39" s="170" t="s">
        <v>432</v>
      </c>
      <c r="B39" s="164"/>
      <c r="C39" s="164"/>
      <c r="D39" s="164">
        <v>0</v>
      </c>
      <c r="E39" s="164"/>
      <c r="F39" s="164"/>
      <c r="G39" s="164">
        <v>0</v>
      </c>
    </row>
    <row r="40" spans="1:7" x14ac:dyDescent="0.25">
      <c r="A40" s="170" t="s">
        <v>433</v>
      </c>
      <c r="B40" s="164"/>
      <c r="C40" s="164"/>
      <c r="D40" s="164">
        <v>0</v>
      </c>
      <c r="E40" s="164"/>
      <c r="F40" s="164"/>
      <c r="G40" s="164">
        <v>0</v>
      </c>
    </row>
    <row r="41" spans="1:7" x14ac:dyDescent="0.25">
      <c r="A41" s="168"/>
      <c r="B41" s="164"/>
      <c r="C41" s="164"/>
      <c r="D41" s="164"/>
      <c r="E41" s="164"/>
      <c r="F41" s="164"/>
      <c r="G41" s="164"/>
    </row>
    <row r="42" spans="1:7" x14ac:dyDescent="0.25">
      <c r="A42" s="167" t="s">
        <v>434</v>
      </c>
      <c r="B42" s="163">
        <v>23580875.530000001</v>
      </c>
      <c r="C42" s="163">
        <v>223562.09</v>
      </c>
      <c r="D42" s="163">
        <v>23804437.620000001</v>
      </c>
      <c r="E42" s="163">
        <v>11314020.800000001</v>
      </c>
      <c r="F42" s="163">
        <v>11314020.800000001</v>
      </c>
      <c r="G42" s="163">
        <v>12490416.82</v>
      </c>
    </row>
    <row r="43" spans="1:7" x14ac:dyDescent="0.25">
      <c r="A43" s="170" t="s">
        <v>435</v>
      </c>
      <c r="B43" s="164"/>
      <c r="C43" s="164"/>
      <c r="D43" s="164">
        <v>0</v>
      </c>
      <c r="E43" s="164"/>
      <c r="F43" s="164"/>
      <c r="G43" s="164">
        <v>0</v>
      </c>
    </row>
    <row r="44" spans="1:7" ht="25.5" x14ac:dyDescent="0.25">
      <c r="A44" s="172" t="s">
        <v>436</v>
      </c>
      <c r="B44" s="164">
        <v>23580875.530000001</v>
      </c>
      <c r="C44" s="164">
        <v>223562.09</v>
      </c>
      <c r="D44" s="164">
        <v>23804437.620000001</v>
      </c>
      <c r="E44" s="164">
        <v>11314020.800000001</v>
      </c>
      <c r="F44" s="164">
        <v>11314020.800000001</v>
      </c>
      <c r="G44" s="164">
        <v>12490416.82</v>
      </c>
    </row>
    <row r="45" spans="1:7" x14ac:dyDescent="0.25">
      <c r="A45" s="170" t="s">
        <v>437</v>
      </c>
      <c r="B45" s="164"/>
      <c r="C45" s="164"/>
      <c r="D45" s="164">
        <v>0</v>
      </c>
      <c r="E45" s="164"/>
      <c r="F45" s="164"/>
      <c r="G45" s="164">
        <v>0</v>
      </c>
    </row>
    <row r="46" spans="1:7" x14ac:dyDescent="0.25">
      <c r="A46" s="170" t="s">
        <v>438</v>
      </c>
      <c r="B46" s="164"/>
      <c r="C46" s="164"/>
      <c r="D46" s="164">
        <v>0</v>
      </c>
      <c r="E46" s="164"/>
      <c r="F46" s="164"/>
      <c r="G46" s="164">
        <v>0</v>
      </c>
    </row>
    <row r="47" spans="1:7" x14ac:dyDescent="0.25">
      <c r="A47" s="168"/>
      <c r="B47" s="164"/>
      <c r="C47" s="164"/>
      <c r="D47" s="164"/>
      <c r="E47" s="164"/>
      <c r="F47" s="164"/>
      <c r="G47" s="164"/>
    </row>
    <row r="48" spans="1:7" x14ac:dyDescent="0.25">
      <c r="A48" s="167" t="s">
        <v>439</v>
      </c>
      <c r="B48" s="163">
        <v>10000000</v>
      </c>
      <c r="C48" s="163">
        <v>-197592.66</v>
      </c>
      <c r="D48" s="163">
        <v>9802407.3399999999</v>
      </c>
      <c r="E48" s="163">
        <v>9802000</v>
      </c>
      <c r="F48" s="163">
        <v>9802000</v>
      </c>
      <c r="G48" s="163">
        <v>407.33999999985099</v>
      </c>
    </row>
    <row r="49" spans="1:7" x14ac:dyDescent="0.25">
      <c r="A49" s="167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170" t="s">
        <v>408</v>
      </c>
      <c r="B50" s="164"/>
      <c r="C50" s="164"/>
      <c r="D50" s="164">
        <v>0</v>
      </c>
      <c r="E50" s="164"/>
      <c r="F50" s="164"/>
      <c r="G50" s="164">
        <v>0</v>
      </c>
    </row>
    <row r="51" spans="1:7" x14ac:dyDescent="0.25">
      <c r="A51" s="170" t="s">
        <v>409</v>
      </c>
      <c r="B51" s="164"/>
      <c r="C51" s="164"/>
      <c r="D51" s="164">
        <v>0</v>
      </c>
      <c r="E51" s="164"/>
      <c r="F51" s="164"/>
      <c r="G51" s="164">
        <v>0</v>
      </c>
    </row>
    <row r="52" spans="1:7" x14ac:dyDescent="0.25">
      <c r="A52" s="170" t="s">
        <v>410</v>
      </c>
      <c r="B52" s="164"/>
      <c r="C52" s="164"/>
      <c r="D52" s="164">
        <v>0</v>
      </c>
      <c r="E52" s="164"/>
      <c r="F52" s="164"/>
      <c r="G52" s="164">
        <v>0</v>
      </c>
    </row>
    <row r="53" spans="1:7" x14ac:dyDescent="0.25">
      <c r="A53" s="170" t="s">
        <v>411</v>
      </c>
      <c r="B53" s="164"/>
      <c r="C53" s="164"/>
      <c r="D53" s="164">
        <v>0</v>
      </c>
      <c r="E53" s="164"/>
      <c r="F53" s="164"/>
      <c r="G53" s="164">
        <v>0</v>
      </c>
    </row>
    <row r="54" spans="1:7" x14ac:dyDescent="0.25">
      <c r="A54" s="170" t="s">
        <v>412</v>
      </c>
      <c r="B54" s="164"/>
      <c r="C54" s="164"/>
      <c r="D54" s="164">
        <v>0</v>
      </c>
      <c r="E54" s="164"/>
      <c r="F54" s="164"/>
      <c r="G54" s="164">
        <v>0</v>
      </c>
    </row>
    <row r="55" spans="1:7" x14ac:dyDescent="0.25">
      <c r="A55" s="170" t="s">
        <v>413</v>
      </c>
      <c r="B55" s="164"/>
      <c r="C55" s="164"/>
      <c r="D55" s="164">
        <v>0</v>
      </c>
      <c r="E55" s="164"/>
      <c r="F55" s="164"/>
      <c r="G55" s="164">
        <v>0</v>
      </c>
    </row>
    <row r="56" spans="1:7" x14ac:dyDescent="0.25">
      <c r="A56" s="170" t="s">
        <v>414</v>
      </c>
      <c r="B56" s="164"/>
      <c r="C56" s="164"/>
      <c r="D56" s="164">
        <v>0</v>
      </c>
      <c r="E56" s="164"/>
      <c r="F56" s="164"/>
      <c r="G56" s="164">
        <v>0</v>
      </c>
    </row>
    <row r="57" spans="1:7" x14ac:dyDescent="0.25">
      <c r="A57" s="170" t="s">
        <v>415</v>
      </c>
      <c r="B57" s="164"/>
      <c r="C57" s="164"/>
      <c r="D57" s="164">
        <v>0</v>
      </c>
      <c r="E57" s="164"/>
      <c r="F57" s="164"/>
      <c r="G57" s="164">
        <v>0</v>
      </c>
    </row>
    <row r="58" spans="1:7" x14ac:dyDescent="0.25">
      <c r="A58" s="168"/>
      <c r="B58" s="164"/>
      <c r="C58" s="164"/>
      <c r="D58" s="164"/>
      <c r="E58" s="164"/>
      <c r="F58" s="164"/>
      <c r="G58" s="164"/>
    </row>
    <row r="59" spans="1:7" x14ac:dyDescent="0.25">
      <c r="A59" s="167" t="s">
        <v>416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170" t="s">
        <v>417</v>
      </c>
      <c r="B60" s="164"/>
      <c r="C60" s="164"/>
      <c r="D60" s="164">
        <v>0</v>
      </c>
      <c r="E60" s="164"/>
      <c r="F60" s="164"/>
      <c r="G60" s="164">
        <v>0</v>
      </c>
    </row>
    <row r="61" spans="1:7" x14ac:dyDescent="0.25">
      <c r="A61" s="170" t="s">
        <v>418</v>
      </c>
      <c r="B61" s="164"/>
      <c r="C61" s="164"/>
      <c r="D61" s="164">
        <v>0</v>
      </c>
      <c r="E61" s="164"/>
      <c r="F61" s="164"/>
      <c r="G61" s="164">
        <v>0</v>
      </c>
    </row>
    <row r="62" spans="1:7" x14ac:dyDescent="0.25">
      <c r="A62" s="170" t="s">
        <v>419</v>
      </c>
      <c r="B62" s="164"/>
      <c r="C62" s="164"/>
      <c r="D62" s="164">
        <v>0</v>
      </c>
      <c r="E62" s="164"/>
      <c r="F62" s="164"/>
      <c r="G62" s="164">
        <v>0</v>
      </c>
    </row>
    <row r="63" spans="1:7" x14ac:dyDescent="0.25">
      <c r="A63" s="170" t="s">
        <v>420</v>
      </c>
      <c r="B63" s="164"/>
      <c r="C63" s="164"/>
      <c r="D63" s="164">
        <v>0</v>
      </c>
      <c r="E63" s="164"/>
      <c r="F63" s="164"/>
      <c r="G63" s="164">
        <v>0</v>
      </c>
    </row>
    <row r="64" spans="1:7" x14ac:dyDescent="0.25">
      <c r="A64" s="170" t="s">
        <v>421</v>
      </c>
      <c r="B64" s="164"/>
      <c r="C64" s="164"/>
      <c r="D64" s="164">
        <v>0</v>
      </c>
      <c r="E64" s="164"/>
      <c r="F64" s="164"/>
      <c r="G64" s="164">
        <v>0</v>
      </c>
    </row>
    <row r="65" spans="1:7" x14ac:dyDescent="0.25">
      <c r="A65" s="170" t="s">
        <v>422</v>
      </c>
      <c r="B65" s="164"/>
      <c r="C65" s="164"/>
      <c r="D65" s="164">
        <v>0</v>
      </c>
      <c r="E65" s="164"/>
      <c r="F65" s="164"/>
      <c r="G65" s="164">
        <v>0</v>
      </c>
    </row>
    <row r="66" spans="1:7" x14ac:dyDescent="0.25">
      <c r="A66" s="170" t="s">
        <v>423</v>
      </c>
      <c r="B66" s="164"/>
      <c r="C66" s="164"/>
      <c r="D66" s="164">
        <v>0</v>
      </c>
      <c r="E66" s="164"/>
      <c r="F66" s="164"/>
      <c r="G66" s="164">
        <v>0</v>
      </c>
    </row>
    <row r="67" spans="1:7" x14ac:dyDescent="0.25">
      <c r="A67" s="168"/>
      <c r="B67" s="164"/>
      <c r="C67" s="164"/>
      <c r="D67" s="164"/>
      <c r="E67" s="164"/>
      <c r="F67" s="164"/>
      <c r="G67" s="164"/>
    </row>
    <row r="68" spans="1:7" x14ac:dyDescent="0.25">
      <c r="A68" s="167" t="s">
        <v>424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170" t="s">
        <v>425</v>
      </c>
      <c r="B69" s="164"/>
      <c r="C69" s="164"/>
      <c r="D69" s="164">
        <v>0</v>
      </c>
      <c r="E69" s="164"/>
      <c r="F69" s="164"/>
      <c r="G69" s="164">
        <v>0</v>
      </c>
    </row>
    <row r="70" spans="1:7" x14ac:dyDescent="0.25">
      <c r="A70" s="170" t="s">
        <v>426</v>
      </c>
      <c r="B70" s="164"/>
      <c r="C70" s="164"/>
      <c r="D70" s="164">
        <v>0</v>
      </c>
      <c r="E70" s="164"/>
      <c r="F70" s="164"/>
      <c r="G70" s="164">
        <v>0</v>
      </c>
    </row>
    <row r="71" spans="1:7" x14ac:dyDescent="0.25">
      <c r="A71" s="170" t="s">
        <v>427</v>
      </c>
      <c r="B71" s="164"/>
      <c r="C71" s="164"/>
      <c r="D71" s="164">
        <v>0</v>
      </c>
      <c r="E71" s="164"/>
      <c r="F71" s="164"/>
      <c r="G71" s="164">
        <v>0</v>
      </c>
    </row>
    <row r="72" spans="1:7" x14ac:dyDescent="0.25">
      <c r="A72" s="170" t="s">
        <v>428</v>
      </c>
      <c r="B72" s="164"/>
      <c r="C72" s="164"/>
      <c r="D72" s="164">
        <v>0</v>
      </c>
      <c r="E72" s="164"/>
      <c r="F72" s="164"/>
      <c r="G72" s="164">
        <v>0</v>
      </c>
    </row>
    <row r="73" spans="1:7" x14ac:dyDescent="0.25">
      <c r="A73" s="170" t="s">
        <v>429</v>
      </c>
      <c r="B73" s="164"/>
      <c r="C73" s="164"/>
      <c r="D73" s="164">
        <v>0</v>
      </c>
      <c r="E73" s="164"/>
      <c r="F73" s="164"/>
      <c r="G73" s="164">
        <v>0</v>
      </c>
    </row>
    <row r="74" spans="1:7" x14ac:dyDescent="0.25">
      <c r="A74" s="170" t="s">
        <v>430</v>
      </c>
      <c r="B74" s="164"/>
      <c r="C74" s="164"/>
      <c r="D74" s="164">
        <v>0</v>
      </c>
      <c r="E74" s="164"/>
      <c r="F74" s="164"/>
      <c r="G74" s="164">
        <v>0</v>
      </c>
    </row>
    <row r="75" spans="1:7" x14ac:dyDescent="0.25">
      <c r="A75" s="170" t="s">
        <v>431</v>
      </c>
      <c r="B75" s="164"/>
      <c r="C75" s="164"/>
      <c r="D75" s="164">
        <v>0</v>
      </c>
      <c r="E75" s="164"/>
      <c r="F75" s="164"/>
      <c r="G75" s="164">
        <v>0</v>
      </c>
    </row>
    <row r="76" spans="1:7" x14ac:dyDescent="0.25">
      <c r="A76" s="170" t="s">
        <v>432</v>
      </c>
      <c r="B76" s="164"/>
      <c r="C76" s="164"/>
      <c r="D76" s="164">
        <v>0</v>
      </c>
      <c r="E76" s="164"/>
      <c r="F76" s="164"/>
      <c r="G76" s="164">
        <v>0</v>
      </c>
    </row>
    <row r="77" spans="1:7" x14ac:dyDescent="0.25">
      <c r="A77" s="173" t="s">
        <v>433</v>
      </c>
      <c r="B77" s="174"/>
      <c r="C77" s="174"/>
      <c r="D77" s="174">
        <v>0</v>
      </c>
      <c r="E77" s="174"/>
      <c r="F77" s="174"/>
      <c r="G77" s="174">
        <v>0</v>
      </c>
    </row>
    <row r="78" spans="1:7" x14ac:dyDescent="0.25">
      <c r="A78" s="168"/>
      <c r="B78" s="164"/>
      <c r="C78" s="164"/>
      <c r="D78" s="164"/>
      <c r="E78" s="164"/>
      <c r="F78" s="164"/>
      <c r="G78" s="164"/>
    </row>
    <row r="79" spans="1:7" x14ac:dyDescent="0.25">
      <c r="A79" s="167" t="s">
        <v>434</v>
      </c>
      <c r="B79" s="163">
        <v>10000000</v>
      </c>
      <c r="C79" s="163">
        <v>-197592.66</v>
      </c>
      <c r="D79" s="163">
        <v>9802407.3399999999</v>
      </c>
      <c r="E79" s="163">
        <v>9802000</v>
      </c>
      <c r="F79" s="163">
        <v>9802000</v>
      </c>
      <c r="G79" s="163">
        <v>407.33999999985099</v>
      </c>
    </row>
    <row r="80" spans="1:7" x14ac:dyDescent="0.25">
      <c r="A80" s="170" t="s">
        <v>435</v>
      </c>
      <c r="B80" s="164"/>
      <c r="C80" s="164"/>
      <c r="D80" s="164">
        <v>0</v>
      </c>
      <c r="E80" s="164"/>
      <c r="F80" s="164"/>
      <c r="G80" s="164">
        <v>0</v>
      </c>
    </row>
    <row r="81" spans="1:7" ht="25.5" x14ac:dyDescent="0.25">
      <c r="A81" s="172" t="s">
        <v>436</v>
      </c>
      <c r="B81" s="164">
        <v>10000000</v>
      </c>
      <c r="C81" s="164">
        <v>-197592.66</v>
      </c>
      <c r="D81" s="164">
        <v>9802407.3399999999</v>
      </c>
      <c r="E81" s="164">
        <v>9802000</v>
      </c>
      <c r="F81" s="164">
        <v>9802000</v>
      </c>
      <c r="G81" s="164">
        <v>407.33999999985099</v>
      </c>
    </row>
    <row r="82" spans="1:7" x14ac:dyDescent="0.25">
      <c r="A82" s="170" t="s">
        <v>437</v>
      </c>
      <c r="B82" s="164"/>
      <c r="C82" s="164"/>
      <c r="D82" s="164">
        <v>0</v>
      </c>
      <c r="E82" s="164"/>
      <c r="F82" s="164"/>
      <c r="G82" s="164">
        <v>0</v>
      </c>
    </row>
    <row r="83" spans="1:7" x14ac:dyDescent="0.25">
      <c r="A83" s="170" t="s">
        <v>438</v>
      </c>
      <c r="B83" s="164"/>
      <c r="C83" s="164"/>
      <c r="D83" s="164">
        <v>0</v>
      </c>
      <c r="E83" s="164"/>
      <c r="F83" s="164"/>
      <c r="G83" s="164">
        <v>0</v>
      </c>
    </row>
    <row r="84" spans="1:7" x14ac:dyDescent="0.25">
      <c r="A84" s="168"/>
      <c r="B84" s="164"/>
      <c r="C84" s="164"/>
      <c r="D84" s="164"/>
      <c r="E84" s="164"/>
      <c r="F84" s="164"/>
      <c r="G84" s="164"/>
    </row>
    <row r="85" spans="1:7" x14ac:dyDescent="0.25">
      <c r="A85" s="167" t="s">
        <v>394</v>
      </c>
      <c r="B85" s="163">
        <v>33580875.530000001</v>
      </c>
      <c r="C85" s="163">
        <v>25969.429999999993</v>
      </c>
      <c r="D85" s="163">
        <v>33606844.960000001</v>
      </c>
      <c r="E85" s="163">
        <v>21116020.800000001</v>
      </c>
      <c r="F85" s="163">
        <v>21116020.800000001</v>
      </c>
      <c r="G85" s="163">
        <v>12490824.16</v>
      </c>
    </row>
    <row r="86" spans="1:7" ht="15.75" thickBot="1" x14ac:dyDescent="0.3">
      <c r="A86" s="169"/>
      <c r="B86" s="165"/>
      <c r="C86" s="165"/>
      <c r="D86" s="165"/>
      <c r="E86" s="165"/>
      <c r="F86" s="165"/>
      <c r="G86" s="165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" right="0.7" top="0.75" bottom="0.75" header="0.3" footer="0.3"/>
  <pageSetup paperSize="128" scale="65" orientation="portrait" r:id="rId1"/>
  <rowBreaks count="1" manualBreakCount="1"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H16" sqref="H16"/>
    </sheetView>
  </sheetViews>
  <sheetFormatPr baseColWidth="10" defaultRowHeight="15" x14ac:dyDescent="0.25"/>
  <cols>
    <col min="1" max="1" width="2.28515625" style="43" customWidth="1"/>
    <col min="2" max="2" width="36.5703125" style="43" customWidth="1"/>
    <col min="3" max="3" width="16.5703125" style="43" customWidth="1"/>
    <col min="4" max="4" width="12.5703125" style="43" customWidth="1"/>
    <col min="5" max="7" width="11.42578125" style="43"/>
    <col min="8" max="8" width="12.7109375" style="43" customWidth="1"/>
    <col min="9" max="16384" width="11.42578125" style="43"/>
  </cols>
  <sheetData>
    <row r="1" spans="1:8" ht="15.75" thickBot="1" x14ac:dyDescent="0.3">
      <c r="A1" s="175"/>
    </row>
    <row r="2" spans="1:8" x14ac:dyDescent="0.25">
      <c r="A2" s="175"/>
      <c r="B2" s="185" t="s">
        <v>120</v>
      </c>
      <c r="C2" s="186"/>
      <c r="D2" s="186"/>
      <c r="E2" s="186"/>
      <c r="F2" s="186"/>
      <c r="G2" s="186"/>
      <c r="H2" s="226"/>
    </row>
    <row r="3" spans="1:8" x14ac:dyDescent="0.25">
      <c r="A3" s="175"/>
      <c r="B3" s="208" t="s">
        <v>313</v>
      </c>
      <c r="C3" s="209"/>
      <c r="D3" s="209"/>
      <c r="E3" s="209"/>
      <c r="F3" s="209"/>
      <c r="G3" s="209"/>
      <c r="H3" s="227"/>
    </row>
    <row r="4" spans="1:8" x14ac:dyDescent="0.25">
      <c r="A4" s="175"/>
      <c r="B4" s="208" t="s">
        <v>440</v>
      </c>
      <c r="C4" s="209"/>
      <c r="D4" s="209"/>
      <c r="E4" s="209"/>
      <c r="F4" s="209"/>
      <c r="G4" s="209"/>
      <c r="H4" s="227"/>
    </row>
    <row r="5" spans="1:8" x14ac:dyDescent="0.25">
      <c r="A5" s="175"/>
      <c r="B5" s="208" t="s">
        <v>125</v>
      </c>
      <c r="C5" s="209"/>
      <c r="D5" s="209"/>
      <c r="E5" s="209"/>
      <c r="F5" s="209"/>
      <c r="G5" s="209"/>
      <c r="H5" s="227"/>
    </row>
    <row r="6" spans="1:8" ht="15.75" thickBot="1" x14ac:dyDescent="0.3">
      <c r="A6" s="175"/>
      <c r="B6" s="211" t="s">
        <v>1</v>
      </c>
      <c r="C6" s="212"/>
      <c r="D6" s="212"/>
      <c r="E6" s="212"/>
      <c r="F6" s="212"/>
      <c r="G6" s="212"/>
      <c r="H6" s="228"/>
    </row>
    <row r="7" spans="1:8" ht="15.75" thickBot="1" x14ac:dyDescent="0.3">
      <c r="A7" s="175"/>
      <c r="B7" s="223" t="s">
        <v>2</v>
      </c>
      <c r="C7" s="220" t="s">
        <v>315</v>
      </c>
      <c r="D7" s="221"/>
      <c r="E7" s="221"/>
      <c r="F7" s="221"/>
      <c r="G7" s="222"/>
      <c r="H7" s="223" t="s">
        <v>316</v>
      </c>
    </row>
    <row r="8" spans="1:8" ht="15.75" thickBot="1" x14ac:dyDescent="0.3">
      <c r="A8" s="175"/>
      <c r="B8" s="225"/>
      <c r="C8" s="121" t="s">
        <v>206</v>
      </c>
      <c r="D8" s="121" t="s">
        <v>317</v>
      </c>
      <c r="E8" s="121" t="s">
        <v>318</v>
      </c>
      <c r="F8" s="121" t="s">
        <v>441</v>
      </c>
      <c r="G8" s="121" t="s">
        <v>223</v>
      </c>
      <c r="H8" s="225"/>
    </row>
    <row r="9" spans="1:8" x14ac:dyDescent="0.25">
      <c r="A9" s="175"/>
      <c r="B9" s="176" t="s">
        <v>442</v>
      </c>
      <c r="C9" s="157">
        <f t="shared" ref="C9:H9" si="0">C10</f>
        <v>14342687</v>
      </c>
      <c r="D9" s="157">
        <f t="shared" si="0"/>
        <v>0</v>
      </c>
      <c r="E9" s="157">
        <f t="shared" si="0"/>
        <v>14342687</v>
      </c>
      <c r="F9" s="157">
        <f t="shared" si="0"/>
        <v>6010530.9699999997</v>
      </c>
      <c r="G9" s="157">
        <f t="shared" si="0"/>
        <v>6010530.9699999997</v>
      </c>
      <c r="H9" s="157">
        <f t="shared" si="0"/>
        <v>8332156.0300000003</v>
      </c>
    </row>
    <row r="10" spans="1:8" x14ac:dyDescent="0.25">
      <c r="A10" s="175"/>
      <c r="B10" s="145" t="s">
        <v>443</v>
      </c>
      <c r="C10" s="153">
        <v>14342687</v>
      </c>
      <c r="D10" s="154">
        <v>0</v>
      </c>
      <c r="E10" s="154">
        <f>C10+D10</f>
        <v>14342687</v>
      </c>
      <c r="F10" s="154">
        <v>6010530.9699999997</v>
      </c>
      <c r="G10" s="154">
        <v>6010530.9699999997</v>
      </c>
      <c r="H10" s="154">
        <f>E10-F10</f>
        <v>8332156.0300000003</v>
      </c>
    </row>
    <row r="11" spans="1:8" x14ac:dyDescent="0.25">
      <c r="A11" s="175"/>
      <c r="B11" s="145" t="s">
        <v>444</v>
      </c>
      <c r="C11" s="157"/>
      <c r="D11" s="155"/>
      <c r="E11" s="154">
        <v>0</v>
      </c>
      <c r="F11" s="155"/>
      <c r="G11" s="155"/>
      <c r="H11" s="154">
        <v>0</v>
      </c>
    </row>
    <row r="12" spans="1:8" x14ac:dyDescent="0.25">
      <c r="A12" s="175"/>
      <c r="B12" s="145" t="s">
        <v>445</v>
      </c>
      <c r="C12" s="153">
        <v>0</v>
      </c>
      <c r="D12" s="153">
        <v>0</v>
      </c>
      <c r="E12" s="153">
        <v>0</v>
      </c>
      <c r="F12" s="153">
        <v>0</v>
      </c>
      <c r="G12" s="153">
        <v>0</v>
      </c>
      <c r="H12" s="154">
        <v>0</v>
      </c>
    </row>
    <row r="13" spans="1:8" x14ac:dyDescent="0.25">
      <c r="A13" s="175"/>
      <c r="B13" s="145" t="s">
        <v>446</v>
      </c>
      <c r="C13" s="157"/>
      <c r="D13" s="155"/>
      <c r="E13" s="154">
        <v>0</v>
      </c>
      <c r="F13" s="155"/>
      <c r="G13" s="155"/>
      <c r="H13" s="154">
        <v>0</v>
      </c>
    </row>
    <row r="14" spans="1:8" x14ac:dyDescent="0.25">
      <c r="A14" s="175"/>
      <c r="B14" s="145" t="s">
        <v>447</v>
      </c>
      <c r="C14" s="157"/>
      <c r="D14" s="155"/>
      <c r="E14" s="154">
        <v>0</v>
      </c>
      <c r="F14" s="155"/>
      <c r="G14" s="155"/>
      <c r="H14" s="154">
        <v>0</v>
      </c>
    </row>
    <row r="15" spans="1:8" x14ac:dyDescent="0.25">
      <c r="A15" s="175"/>
      <c r="B15" s="145" t="s">
        <v>448</v>
      </c>
      <c r="C15" s="157"/>
      <c r="D15" s="155"/>
      <c r="E15" s="154">
        <v>0</v>
      </c>
      <c r="F15" s="155"/>
      <c r="G15" s="155"/>
      <c r="H15" s="154">
        <v>0</v>
      </c>
    </row>
    <row r="16" spans="1:8" ht="38.25" x14ac:dyDescent="0.25">
      <c r="A16" s="175"/>
      <c r="B16" s="145" t="s">
        <v>449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4">
        <v>0</v>
      </c>
    </row>
    <row r="17" spans="1:8" x14ac:dyDescent="0.25">
      <c r="A17" s="175"/>
      <c r="B17" s="145" t="s">
        <v>450</v>
      </c>
      <c r="C17" s="157"/>
      <c r="D17" s="155"/>
      <c r="E17" s="154">
        <v>0</v>
      </c>
      <c r="F17" s="155"/>
      <c r="G17" s="155"/>
      <c r="H17" s="154">
        <v>0</v>
      </c>
    </row>
    <row r="18" spans="1:8" x14ac:dyDescent="0.25">
      <c r="A18" s="175"/>
      <c r="B18" s="145" t="s">
        <v>451</v>
      </c>
      <c r="C18" s="157"/>
      <c r="D18" s="155"/>
      <c r="E18" s="154">
        <v>0</v>
      </c>
      <c r="F18" s="155"/>
      <c r="G18" s="155"/>
      <c r="H18" s="154">
        <v>0</v>
      </c>
    </row>
    <row r="19" spans="1:8" x14ac:dyDescent="0.25">
      <c r="A19" s="175"/>
      <c r="B19" s="145" t="s">
        <v>452</v>
      </c>
      <c r="C19" s="157"/>
      <c r="D19" s="155"/>
      <c r="E19" s="154">
        <v>0</v>
      </c>
      <c r="F19" s="155"/>
      <c r="G19" s="155"/>
      <c r="H19" s="154">
        <v>0</v>
      </c>
    </row>
    <row r="20" spans="1:8" x14ac:dyDescent="0.25">
      <c r="A20" s="177"/>
      <c r="B20" s="178"/>
      <c r="C20" s="179"/>
      <c r="D20" s="180"/>
      <c r="E20" s="180"/>
      <c r="F20" s="180"/>
      <c r="G20" s="180"/>
      <c r="H20" s="181"/>
    </row>
    <row r="21" spans="1:8" x14ac:dyDescent="0.25">
      <c r="A21" s="175"/>
      <c r="B21" s="176" t="s">
        <v>453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5">
        <v>0</v>
      </c>
    </row>
    <row r="22" spans="1:8" x14ac:dyDescent="0.25">
      <c r="A22" s="175"/>
      <c r="B22" s="145" t="s">
        <v>443</v>
      </c>
      <c r="C22" s="157"/>
      <c r="D22" s="155"/>
      <c r="E22" s="154">
        <v>0</v>
      </c>
      <c r="F22" s="155"/>
      <c r="G22" s="155"/>
      <c r="H22" s="154">
        <v>0</v>
      </c>
    </row>
    <row r="23" spans="1:8" x14ac:dyDescent="0.25">
      <c r="A23" s="175"/>
      <c r="B23" s="145" t="s">
        <v>444</v>
      </c>
      <c r="C23" s="157"/>
      <c r="D23" s="155"/>
      <c r="E23" s="154">
        <v>0</v>
      </c>
      <c r="F23" s="155"/>
      <c r="G23" s="155"/>
      <c r="H23" s="154">
        <v>0</v>
      </c>
    </row>
    <row r="24" spans="1:8" x14ac:dyDescent="0.25">
      <c r="A24" s="175"/>
      <c r="B24" s="145" t="s">
        <v>445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4">
        <v>0</v>
      </c>
    </row>
    <row r="25" spans="1:8" x14ac:dyDescent="0.25">
      <c r="A25" s="175"/>
      <c r="B25" s="145" t="s">
        <v>446</v>
      </c>
      <c r="C25" s="157"/>
      <c r="D25" s="155"/>
      <c r="E25" s="154">
        <v>0</v>
      </c>
      <c r="F25" s="155"/>
      <c r="G25" s="155"/>
      <c r="H25" s="154">
        <v>0</v>
      </c>
    </row>
    <row r="26" spans="1:8" x14ac:dyDescent="0.25">
      <c r="A26" s="175"/>
      <c r="B26" s="145" t="s">
        <v>447</v>
      </c>
      <c r="C26" s="157"/>
      <c r="D26" s="155"/>
      <c r="E26" s="154">
        <v>0</v>
      </c>
      <c r="F26" s="155"/>
      <c r="G26" s="155"/>
      <c r="H26" s="154">
        <v>0</v>
      </c>
    </row>
    <row r="27" spans="1:8" x14ac:dyDescent="0.25">
      <c r="A27" s="175"/>
      <c r="B27" s="145" t="s">
        <v>448</v>
      </c>
      <c r="C27" s="157"/>
      <c r="D27" s="155"/>
      <c r="E27" s="154">
        <v>0</v>
      </c>
      <c r="F27" s="155"/>
      <c r="G27" s="155"/>
      <c r="H27" s="154">
        <v>0</v>
      </c>
    </row>
    <row r="28" spans="1:8" ht="38.25" x14ac:dyDescent="0.25">
      <c r="A28" s="175"/>
      <c r="B28" s="145" t="s">
        <v>449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  <c r="H28" s="154">
        <v>0</v>
      </c>
    </row>
    <row r="29" spans="1:8" x14ac:dyDescent="0.25">
      <c r="A29" s="175"/>
      <c r="B29" s="145" t="s">
        <v>450</v>
      </c>
      <c r="C29" s="157"/>
      <c r="D29" s="155"/>
      <c r="E29" s="154">
        <v>0</v>
      </c>
      <c r="F29" s="155"/>
      <c r="G29" s="155"/>
      <c r="H29" s="154">
        <v>0</v>
      </c>
    </row>
    <row r="30" spans="1:8" x14ac:dyDescent="0.25">
      <c r="A30" s="175"/>
      <c r="B30" s="145" t="s">
        <v>451</v>
      </c>
      <c r="C30" s="157"/>
      <c r="D30" s="155"/>
      <c r="E30" s="154">
        <v>0</v>
      </c>
      <c r="F30" s="155"/>
      <c r="G30" s="155"/>
      <c r="H30" s="154">
        <v>0</v>
      </c>
    </row>
    <row r="31" spans="1:8" x14ac:dyDescent="0.25">
      <c r="A31" s="175"/>
      <c r="B31" s="145" t="s">
        <v>452</v>
      </c>
      <c r="C31" s="157"/>
      <c r="D31" s="155"/>
      <c r="E31" s="154">
        <v>0</v>
      </c>
      <c r="F31" s="155"/>
      <c r="G31" s="155"/>
      <c r="H31" s="154">
        <v>0</v>
      </c>
    </row>
    <row r="32" spans="1:8" ht="25.5" x14ac:dyDescent="0.25">
      <c r="A32" s="175"/>
      <c r="B32" s="176" t="s">
        <v>454</v>
      </c>
      <c r="C32" s="157">
        <f>C21+C9</f>
        <v>14342687</v>
      </c>
      <c r="D32" s="157">
        <f t="shared" ref="D32:H32" si="1">D21+D9</f>
        <v>0</v>
      </c>
      <c r="E32" s="157">
        <f t="shared" si="1"/>
        <v>14342687</v>
      </c>
      <c r="F32" s="157">
        <f t="shared" si="1"/>
        <v>6010530.9699999997</v>
      </c>
      <c r="G32" s="157">
        <f t="shared" si="1"/>
        <v>6010530.9699999997</v>
      </c>
      <c r="H32" s="157">
        <f t="shared" si="1"/>
        <v>8332156.0300000003</v>
      </c>
    </row>
    <row r="33" spans="1:8" ht="15.75" thickBot="1" x14ac:dyDescent="0.3">
      <c r="A33" s="175"/>
      <c r="B33" s="182"/>
      <c r="C33" s="183"/>
      <c r="D33" s="184"/>
      <c r="E33" s="184"/>
      <c r="F33" s="184"/>
      <c r="G33" s="184"/>
      <c r="H33" s="18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128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F1_ESF</vt:lpstr>
      <vt:lpstr>F2_IADPOP</vt:lpstr>
      <vt:lpstr>F3_IAODF</vt:lpstr>
      <vt:lpstr>F4_BP</vt:lpstr>
      <vt:lpstr>F5_EAID</vt:lpstr>
      <vt:lpstr>F6a_EAEPEDCOG</vt:lpstr>
      <vt:lpstr>F6b_CA</vt:lpstr>
      <vt:lpstr>F6c_CF</vt:lpstr>
      <vt:lpstr>F6d_CSP</vt:lpstr>
      <vt:lpstr>'F1_ESF'!Títulos_a_imprimir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2016-12-20T19:33:34Z</cp:lastPrinted>
  <dcterms:created xsi:type="dcterms:W3CDTF">2016-10-11T18:36:49Z</dcterms:created>
  <dcterms:modified xsi:type="dcterms:W3CDTF">2021-08-24T18:04:05Z</dcterms:modified>
</cp:coreProperties>
</file>