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38D51E6F-23D6-4839-A16A-69A81C2381B8}" xr6:coauthVersionLast="47" xr6:coauthVersionMax="47" xr10:uidLastSave="{00000000-0000-0000-0000-000000000000}"/>
  <bookViews>
    <workbookView xWindow="-120" yWindow="-120" windowWidth="20730" windowHeight="11160" tabRatio="689" xr2:uid="{00000000-000D-0000-FFFF-FFFF00000000}"/>
  </bookViews>
  <sheets>
    <sheet name="Gráfica" sheetId="2" r:id="rId1"/>
    <sheet name="Cuadro" sheetId="7" r:id="rId2"/>
    <sheet name="Glosario" sheetId="5" r:id="rId3"/>
    <sheet name="Datos" sheetId="4" state="hidden" r:id="rId4"/>
  </sheets>
  <definedNames>
    <definedName name="_xlnm.Print_Titles" localSheetId="1">Cuadro!$1:$8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 i="4" l="1"/>
  <c r="B74" i="4"/>
  <c r="C74" i="4"/>
  <c r="D74" i="4"/>
  <c r="A73" i="4"/>
  <c r="B73" i="4"/>
  <c r="C73" i="4"/>
  <c r="D73" i="4"/>
  <c r="A72" i="4"/>
  <c r="B72" i="4"/>
  <c r="C72" i="4"/>
  <c r="D72" i="4"/>
  <c r="A71" i="4"/>
  <c r="B71" i="4"/>
  <c r="C71" i="4"/>
  <c r="D71" i="4"/>
  <c r="A70" i="4"/>
  <c r="B70" i="4"/>
  <c r="C70" i="4"/>
  <c r="D70" i="4"/>
  <c r="A69" i="4"/>
  <c r="B69" i="4"/>
  <c r="C69" i="4"/>
  <c r="D69" i="4"/>
  <c r="A67" i="4"/>
  <c r="B67" i="4"/>
  <c r="C67" i="4"/>
  <c r="D67" i="4"/>
  <c r="A68" i="4"/>
  <c r="B68" i="4"/>
  <c r="C68" i="4"/>
  <c r="D68" i="4"/>
  <c r="F4" i="4"/>
  <c r="F5" i="4" s="1"/>
  <c r="A7" i="4"/>
  <c r="B7" i="4"/>
  <c r="C7" i="4"/>
  <c r="D7" i="4"/>
  <c r="A5" i="4"/>
  <c r="B5" i="4"/>
  <c r="C5" i="4"/>
  <c r="D5" i="4"/>
  <c r="A6" i="4"/>
  <c r="B6" i="4"/>
  <c r="C6" i="4"/>
  <c r="D6" i="4"/>
  <c r="A4" i="4"/>
  <c r="B4" i="4"/>
  <c r="C4" i="4"/>
  <c r="D4" i="4"/>
  <c r="F6" i="4" l="1"/>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3"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8" i="4"/>
  <c r="C9" i="4"/>
  <c r="C10" i="4"/>
  <c r="C11" i="4"/>
  <c r="C12" i="4"/>
  <c r="C13" i="4"/>
  <c r="C14" i="4"/>
  <c r="C15" i="4"/>
  <c r="C16" i="4"/>
  <c r="C17" i="4"/>
  <c r="C18" i="4"/>
  <c r="C19" i="4"/>
  <c r="C20" i="4"/>
  <c r="C21" i="4"/>
  <c r="C3"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3"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8" i="4"/>
  <c r="A9" i="4"/>
  <c r="A10" i="4"/>
  <c r="A11" i="4"/>
  <c r="A12" i="4"/>
  <c r="A13" i="4"/>
  <c r="A14" i="4"/>
  <c r="A15" i="4"/>
  <c r="A16" i="4"/>
  <c r="A17" i="4"/>
  <c r="A18" i="4"/>
  <c r="A19" i="4"/>
  <c r="A20" i="4"/>
  <c r="A21" i="4"/>
  <c r="A3" i="4"/>
  <c r="H5" i="4" l="1"/>
  <c r="J5" i="4"/>
  <c r="J3" i="4"/>
  <c r="J4" i="4"/>
  <c r="G4" i="4"/>
  <c r="I4" i="4"/>
  <c r="H4" i="4"/>
  <c r="I5" i="4"/>
  <c r="G5" i="4"/>
  <c r="G3" i="4"/>
  <c r="I3" i="4"/>
  <c r="G6" i="4"/>
  <c r="I6" i="4"/>
  <c r="F7" i="4"/>
  <c r="J6" i="4"/>
  <c r="H6" i="4"/>
  <c r="H3" i="4"/>
  <c r="G7" i="4" l="1"/>
  <c r="H7" i="4"/>
  <c r="F8" i="4"/>
  <c r="I7" i="4"/>
  <c r="J7" i="4"/>
  <c r="G8" i="4" l="1"/>
  <c r="I8" i="4"/>
  <c r="F9" i="4"/>
  <c r="H8" i="4"/>
  <c r="J8" i="4"/>
  <c r="F10" i="4" l="1"/>
  <c r="H9" i="4"/>
  <c r="J9" i="4"/>
  <c r="I9" i="4"/>
  <c r="G9" i="4"/>
  <c r="F11" i="4" l="1"/>
  <c r="I10" i="4"/>
  <c r="H10" i="4"/>
  <c r="J10" i="4"/>
  <c r="G10" i="4"/>
  <c r="F12" i="4" l="1"/>
  <c r="G11" i="4"/>
  <c r="I11" i="4"/>
  <c r="H11" i="4"/>
  <c r="J11" i="4"/>
  <c r="F13" i="4" l="1"/>
  <c r="G12" i="4"/>
  <c r="I12" i="4"/>
  <c r="H12" i="4"/>
  <c r="J12" i="4"/>
  <c r="F14" i="4" l="1"/>
  <c r="H13" i="4"/>
  <c r="G13" i="4"/>
  <c r="J13" i="4"/>
  <c r="I13" i="4"/>
  <c r="F15" i="4" l="1"/>
  <c r="J14" i="4"/>
  <c r="I14" i="4"/>
  <c r="G14" i="4"/>
  <c r="H14" i="4"/>
  <c r="F16" i="4" l="1"/>
  <c r="I15" i="4"/>
  <c r="H15" i="4"/>
  <c r="G15" i="4"/>
  <c r="J15" i="4"/>
  <c r="F17" i="4" l="1"/>
  <c r="I16" i="4"/>
  <c r="J16" i="4"/>
  <c r="G16" i="4"/>
  <c r="H16" i="4"/>
  <c r="F18" i="4" l="1"/>
  <c r="G17" i="4"/>
  <c r="J17" i="4"/>
  <c r="I17" i="4"/>
  <c r="H17" i="4"/>
  <c r="F19" i="4" l="1"/>
  <c r="H18" i="4"/>
  <c r="I18" i="4"/>
  <c r="G18" i="4"/>
  <c r="J18" i="4"/>
  <c r="F20" i="4" l="1"/>
  <c r="H19" i="4"/>
  <c r="J19" i="4"/>
  <c r="G19" i="4"/>
  <c r="I19" i="4"/>
  <c r="F21" i="4" l="1"/>
  <c r="I20" i="4"/>
  <c r="G20" i="4"/>
  <c r="J20" i="4"/>
  <c r="H20" i="4"/>
  <c r="F22" i="4" l="1"/>
  <c r="I21" i="4"/>
  <c r="G21" i="4"/>
  <c r="J21" i="4"/>
  <c r="H21" i="4"/>
  <c r="F23" i="4" l="1"/>
  <c r="J22" i="4"/>
  <c r="I22" i="4"/>
  <c r="H22" i="4"/>
  <c r="G22" i="4"/>
  <c r="F24" i="4" l="1"/>
  <c r="I23" i="4"/>
  <c r="J23" i="4"/>
  <c r="G23" i="4"/>
  <c r="H23" i="4"/>
  <c r="F25" i="4" l="1"/>
  <c r="H24" i="4"/>
  <c r="J24" i="4"/>
  <c r="G24" i="4"/>
  <c r="I24" i="4"/>
  <c r="F26" i="4" l="1"/>
  <c r="H25" i="4"/>
  <c r="G25" i="4"/>
  <c r="J25" i="4"/>
  <c r="I25" i="4"/>
  <c r="F27" i="4" l="1"/>
  <c r="I26" i="4"/>
  <c r="J26" i="4"/>
  <c r="G26" i="4"/>
  <c r="H26" i="4"/>
  <c r="F28" i="4" l="1"/>
  <c r="I27" i="4"/>
  <c r="G27" i="4"/>
  <c r="J27" i="4"/>
  <c r="H27" i="4"/>
  <c r="F29" i="4" l="1"/>
  <c r="G28" i="4"/>
  <c r="I28" i="4"/>
  <c r="H28" i="4"/>
  <c r="J28" i="4"/>
  <c r="F30" i="4" l="1"/>
  <c r="I29" i="4"/>
  <c r="G29" i="4"/>
  <c r="J29" i="4"/>
  <c r="H29" i="4"/>
  <c r="F31" i="4" l="1"/>
  <c r="J30" i="4"/>
  <c r="H30" i="4"/>
  <c r="I30" i="4"/>
  <c r="G30" i="4"/>
  <c r="F32" i="4" l="1"/>
  <c r="J31" i="4"/>
  <c r="I31" i="4"/>
  <c r="G31" i="4"/>
  <c r="H31" i="4"/>
  <c r="F33" i="4" l="1"/>
  <c r="J32" i="4"/>
  <c r="G32" i="4"/>
  <c r="I32" i="4"/>
  <c r="H32" i="4"/>
  <c r="F34" i="4" l="1"/>
  <c r="I33" i="4"/>
  <c r="J33" i="4"/>
  <c r="H33" i="4"/>
  <c r="G33" i="4"/>
  <c r="F35" i="4" l="1"/>
  <c r="I34" i="4"/>
  <c r="G34" i="4"/>
  <c r="J34" i="4"/>
  <c r="H34" i="4"/>
  <c r="F36" i="4" l="1"/>
  <c r="G35" i="4"/>
  <c r="I35" i="4"/>
  <c r="H35" i="4"/>
  <c r="J35" i="4"/>
  <c r="F37" i="4" l="1"/>
  <c r="H36" i="4"/>
  <c r="G36" i="4"/>
  <c r="I36" i="4"/>
  <c r="J36" i="4"/>
  <c r="F38" i="4" l="1"/>
  <c r="H37" i="4"/>
  <c r="I37" i="4"/>
  <c r="G37" i="4"/>
  <c r="J37" i="4"/>
  <c r="F39" i="4" l="1"/>
  <c r="J38" i="4"/>
  <c r="G38" i="4"/>
  <c r="I38" i="4"/>
  <c r="H38" i="4"/>
  <c r="F40" i="4" l="1"/>
  <c r="G39" i="4"/>
  <c r="I39" i="4"/>
  <c r="J39" i="4"/>
  <c r="H39" i="4"/>
  <c r="F41" i="4" l="1"/>
  <c r="H40" i="4"/>
  <c r="G40" i="4"/>
  <c r="J40" i="4"/>
  <c r="I40" i="4"/>
  <c r="F42" i="4" l="1"/>
  <c r="G41" i="4"/>
  <c r="J41" i="4"/>
  <c r="H41" i="4"/>
  <c r="I41" i="4"/>
  <c r="F43" i="4" l="1"/>
  <c r="J42" i="4"/>
  <c r="I42" i="4"/>
  <c r="H42" i="4"/>
  <c r="G42" i="4"/>
  <c r="F44" i="4" l="1"/>
  <c r="G43" i="4"/>
  <c r="J43" i="4"/>
  <c r="I43" i="4"/>
  <c r="H43" i="4"/>
  <c r="F45" i="4" l="1"/>
  <c r="G44" i="4"/>
  <c r="H44" i="4"/>
  <c r="J44" i="4"/>
  <c r="I44" i="4"/>
  <c r="F46" i="4" l="1"/>
  <c r="G45" i="4"/>
  <c r="H45" i="4"/>
  <c r="J45" i="4"/>
  <c r="I45" i="4"/>
  <c r="F47" i="4" l="1"/>
  <c r="I46" i="4"/>
  <c r="G46" i="4"/>
  <c r="J46" i="4"/>
  <c r="H46" i="4"/>
  <c r="F48" i="4" l="1"/>
  <c r="H47" i="4"/>
  <c r="J47" i="4"/>
  <c r="G47" i="4"/>
  <c r="I47" i="4"/>
  <c r="F49" i="4" l="1"/>
  <c r="I48" i="4"/>
  <c r="H48" i="4"/>
  <c r="J48" i="4"/>
  <c r="G48" i="4"/>
  <c r="F50" i="4" l="1"/>
  <c r="H49" i="4"/>
  <c r="I49" i="4"/>
  <c r="G49" i="4"/>
  <c r="J49" i="4"/>
  <c r="F51" i="4" l="1"/>
  <c r="G50" i="4"/>
  <c r="H50" i="4"/>
  <c r="J50" i="4"/>
  <c r="I50" i="4"/>
  <c r="F52" i="4" l="1"/>
  <c r="J51" i="4"/>
  <c r="H51" i="4"/>
  <c r="I51" i="4"/>
  <c r="G51" i="4"/>
  <c r="F53" i="4" l="1"/>
  <c r="J52" i="4"/>
  <c r="I52" i="4"/>
  <c r="H52" i="4"/>
  <c r="G52" i="4"/>
  <c r="F54" i="4" l="1"/>
  <c r="J53" i="4"/>
  <c r="H53" i="4"/>
  <c r="G53" i="4"/>
  <c r="I53" i="4"/>
  <c r="F55" i="4" l="1"/>
  <c r="J54" i="4"/>
  <c r="I54" i="4"/>
  <c r="G54" i="4"/>
  <c r="H54" i="4"/>
  <c r="F56" i="4" l="1"/>
  <c r="J55" i="4"/>
  <c r="G55" i="4"/>
  <c r="H55" i="4"/>
  <c r="I55" i="4"/>
  <c r="F57" i="4" l="1"/>
  <c r="J56" i="4"/>
  <c r="G56" i="4"/>
  <c r="H56" i="4"/>
  <c r="I56" i="4"/>
  <c r="F58" i="4" l="1"/>
  <c r="I57" i="4"/>
  <c r="J57" i="4"/>
  <c r="G57" i="4"/>
  <c r="H57" i="4"/>
  <c r="F59" i="4" l="1"/>
  <c r="G58" i="4"/>
  <c r="H58" i="4"/>
  <c r="J58" i="4"/>
  <c r="I58" i="4"/>
  <c r="F60" i="4" l="1"/>
  <c r="I59" i="4"/>
  <c r="G59" i="4"/>
  <c r="J59" i="4"/>
  <c r="H59" i="4"/>
  <c r="F61" i="4" l="1"/>
  <c r="J60" i="4"/>
  <c r="G60" i="4"/>
  <c r="H60" i="4"/>
  <c r="I60" i="4"/>
  <c r="F62" i="4" l="1"/>
  <c r="I61" i="4"/>
  <c r="J61" i="4"/>
  <c r="G61" i="4"/>
  <c r="H61" i="4"/>
  <c r="F63" i="4" l="1"/>
  <c r="I62" i="4"/>
  <c r="G62" i="4"/>
  <c r="H62" i="4"/>
  <c r="J62" i="4"/>
  <c r="F64" i="4" l="1"/>
  <c r="J63" i="4"/>
  <c r="I63" i="4"/>
  <c r="G63" i="4"/>
  <c r="H63" i="4"/>
  <c r="F65" i="4" l="1"/>
  <c r="G64" i="4"/>
  <c r="J64" i="4"/>
  <c r="I64" i="4"/>
  <c r="H64" i="4"/>
  <c r="F66" i="4" l="1"/>
  <c r="F67" i="4" s="1"/>
  <c r="I65" i="4"/>
  <c r="H65" i="4"/>
  <c r="G65" i="4"/>
  <c r="J65" i="4"/>
  <c r="G67" i="4" l="1"/>
  <c r="J67" i="4"/>
  <c r="F68" i="4"/>
  <c r="H67" i="4"/>
  <c r="I67" i="4"/>
  <c r="I66" i="4"/>
  <c r="G66" i="4"/>
  <c r="J66" i="4"/>
  <c r="H66" i="4"/>
  <c r="J68" i="4" l="1"/>
  <c r="I68" i="4"/>
  <c r="G68" i="4"/>
  <c r="H68" i="4"/>
</calcChain>
</file>

<file path=xl/sharedStrings.xml><?xml version="1.0" encoding="utf-8"?>
<sst xmlns="http://schemas.openxmlformats.org/spreadsheetml/2006/main" count="1485" uniqueCount="75">
  <si>
    <t>Año</t>
  </si>
  <si>
    <t>Ver gráfica</t>
  </si>
  <si>
    <t>Ver cuadro</t>
  </si>
  <si>
    <t>Ver glosario</t>
  </si>
  <si>
    <t>Para profundizar en la metodología y más datos consultar:</t>
  </si>
  <si>
    <t>(Miles de dólares)</t>
  </si>
  <si>
    <t>Agricultura A/ B/ C/</t>
  </si>
  <si>
    <t>Cría y explotación de animales A/</t>
  </si>
  <si>
    <t>Pesca, caza y captura A/</t>
  </si>
  <si>
    <t>Industria alimentaria</t>
  </si>
  <si>
    <t>C</t>
  </si>
  <si>
    <t>Industria de las bebidas y el tabaco</t>
  </si>
  <si>
    <t>N.S.</t>
  </si>
  <si>
    <t>Fabricación de insumos textiles y acabado de textiles</t>
  </si>
  <si>
    <t>-</t>
  </si>
  <si>
    <t>Fabricación de productos textiles, excepto prendas de vestir</t>
  </si>
  <si>
    <t>Fabricación de prendas de vestir</t>
  </si>
  <si>
    <t>Curtido y acabado de cuero y piel, y fabricación de productos de cuero, piel y materiales sucedáneos</t>
  </si>
  <si>
    <t>Industria de la madera</t>
  </si>
  <si>
    <t>Industria del papel</t>
  </si>
  <si>
    <t>Impresión e industrias conexas</t>
  </si>
  <si>
    <t>Industria del plástico y del hule</t>
  </si>
  <si>
    <t>Fabricación de productos a base de minerales no metálicos</t>
  </si>
  <si>
    <t>Industrias metálicas básicas</t>
  </si>
  <si>
    <t>Fabricación de productos metálicos</t>
  </si>
  <si>
    <t>Fabricación de maquinaria y equipo</t>
  </si>
  <si>
    <t>Fabricación de equipo de computación, comunicación, medición y de otros equipos, componentes y accesorios electrónicos</t>
  </si>
  <si>
    <t>Fabricación de accesorios, aparatos eléctricos y equipo de generación de energía eléctrica</t>
  </si>
  <si>
    <t>Fabricación de equipo de transporte</t>
  </si>
  <si>
    <t>Fabricación de muebles, colchones y persianas</t>
  </si>
  <si>
    <t>Otras industrias manufactureras</t>
  </si>
  <si>
    <t>Subsectores no especificados</t>
  </si>
  <si>
    <t>Notas:</t>
  </si>
  <si>
    <t>Subsectores no especificados: corresponde a los montos de aquellos subsectores que no se presentan por confidencialidad, los cuales incorporan una "C".</t>
  </si>
  <si>
    <t>“-” No se dispone de información para determinar si se realizan exportaciones en el subsector correspondiente.</t>
  </si>
  <si>
    <t>La suma de los parciales puede no coincidir con el total debido al redondeo.</t>
  </si>
  <si>
    <t>A/ La información del sector 11 Agricultura, cría y explotación de animales, aprovechamiento forestal, pesca y caza se considera a partir del año 2018. Así mismo a partir de la publicación del mes de junio 2021 se actualizan las cifras de los años 2018, 2019 y 2020 debido a la recuperación de información, así como a la integración del subsector 114 Pesca, caza y captura.</t>
  </si>
  <si>
    <t>Fuente: INEGI. Exportaciones Trimestrales por Entidad Federativa.</t>
  </si>
  <si>
    <t>Exportaciones</t>
  </si>
  <si>
    <t>Es el total de mercancías, cuyo monto puede ser expresado en términos de volumen, peso o valor monetario que salen del territorio nacional de forma definitiva o temporal mediante un pedimento aduanero y cumpliendo con las disposiciones de la Ley y Normatividad Aduanera vigentes. Para clasificar las exportaciones se dispone de dos datos: el país destino y el país comprador, sin embargo para efectos de la Balanza Comercial de Mercancías de México se considera el "país de destino", para el registro de las exportaciones.</t>
  </si>
  <si>
    <t>Para el cálculo de las exportaciones por entidad federativa se centra en las actividades comprendidas en los subsectores SCIAN referentes a la extracción de petróleo, a la minería no petrolera y a las industrias manufactureras, que es donde se dispone de mayores elementos para la  identificación y seguimiento de las unidades económicas que participan en las exportaciones que realiza nuestro país.</t>
  </si>
  <si>
    <t>La unidad de observación básica es el establecimiento, con lo cual se puede  conocer su ubicación en alguna de las 32 entidades federativas del país para realizar la asignación de sus exportaciones. Por su parte, los registros de comercio exterior se captan a nivel de empresa y brindan los montos de las ventas al exterior que realiza cada una de estas unidades económicas.</t>
  </si>
  <si>
    <t>Para asignar los valores de exportación a las entidades federativas, se identifica la ubicación de los establecimientos y se asume que las mercancías son exportadas desde la entidad donde se realiza la producción. Tomando como base el valor de exportaciones de cada empresa en los registros de comercio exterior, se determinan dos criterios de asignación:</t>
  </si>
  <si>
    <t>a) Empresa Uniestablecimiento: El valor de exportaciones que registra el  establecimiento se asigna directamente a la entidad federativa de ubicación y  Subsector SCIAN en la que se encuentra clasificada.</t>
  </si>
  <si>
    <t xml:space="preserve">b) Empresa Multiestablecimiento: Las exportaciones son distribuidas de acuerdo a la participación porcentual que tiene cada establecimiento en la producción total de la empresa, asignándolos a la entidad federativa donde se ubican y considerando el Subsector SCIAN que corresponda. </t>
  </si>
  <si>
    <t>Los establecimientos que realizan una actividad diferente a la Minería y Extracción de Petróleo e Industrias Manufactureras, (como el comercio y los servicios), y que forman parte de una empresa multiestablecimiento son excluidos, ya que en ningún caso reportan valores de producción.</t>
  </si>
  <si>
    <t>https://www.inegi.org.mx/programas/exporta_ef/</t>
  </si>
  <si>
    <t>y explotación de animales, aprovechamiento forestal, pesca y caza y Industria manufacturera estatal</t>
  </si>
  <si>
    <t>P/ Cifras preliminares a partir de 2018.</t>
  </si>
  <si>
    <t xml:space="preserve">Fuente: INEGI. Exportaciones Trimestrales por Entidad Federativa.             </t>
  </si>
  <si>
    <t>R/ Resultados revisados a partir de 2007, lo anterior debido a la actualización de la metodología de cálculo derivado de la incorporación  del Registro Estadístico de Negocios de México (RENEM) 
y la Encuesta Mensual de la Industria Manufacturera como fuentes estadísticas.</t>
  </si>
  <si>
    <t>Fabricación de productos derivados del petróleo y del carbón  B/</t>
  </si>
  <si>
    <t>Industria química  B/</t>
  </si>
  <si>
    <t xml:space="preserve">I </t>
  </si>
  <si>
    <t>II</t>
  </si>
  <si>
    <t>III</t>
  </si>
  <si>
    <t>IV</t>
  </si>
  <si>
    <t>I</t>
  </si>
  <si>
    <t>I P/</t>
  </si>
  <si>
    <t xml:space="preserve">B/ El 30 de septiembre de 2021 se publica el ajuste de la información del subsector 111 Agricultura, para el periodo correspondiente al segundo trimestre de 2020 y los subsectores 324 Fabricación de productos derivados del petróleo y del carbón y 325 Industria química, para el periodo correspondiente al tercer trimestre 2020, debido a actualizaciones de la información fuente.																				</t>
  </si>
  <si>
    <t xml:space="preserve">C/ El 31 de diciembre de 2021 se publica el ajuste de la información del subsector 111 Agricultura, para el periodo correspondiente al tercer trimestre de 2020, debido a la actualización de la información fuente.								</t>
  </si>
  <si>
    <t xml:space="preserve">R/ Resultados revisados a partir de 2007, lo anterior debido a la actualización de la metodología de cálculo derivado de la incorporación del Registro Estadístico de Negocios de México (RENEM) y la Encuesta Mensual de la Industria Manufacturera como fuentes estadísticas. </t>
  </si>
  <si>
    <t>P/ Cifras preliminares a partir de la fecha que se indica.</t>
  </si>
  <si>
    <t>Trimestre</t>
  </si>
  <si>
    <t>https://sinegi.page.link/5JHH</t>
  </si>
  <si>
    <t>Índice</t>
  </si>
  <si>
    <t>Periodo</t>
  </si>
  <si>
    <t>Fecha de actualización:</t>
  </si>
  <si>
    <t>Exportaciones trimestrales de mercancías por subsector de actividad SCIAN de los sectores agricultura, cría</t>
  </si>
  <si>
    <t>I R/</t>
  </si>
  <si>
    <t>"N.S." El monto es menor a 500 dólares estadounidenses.</t>
  </si>
  <si>
    <t xml:space="preserve">"0" No se realizan exportaciones en ese periodo por ninguno de los establecimientos en el subsector correspondiente.
</t>
  </si>
  <si>
    <t xml:space="preserve">Serie trimestral de 2007 a 2024 </t>
  </si>
  <si>
    <t>NS</t>
  </si>
  <si>
    <t>01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</si>
</sst>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 ###\ ##0"/>
    <numFmt numFmtId="165" formatCode="???\ ??0"/>
  </numFmts>
  <fonts count="22" x14ac:knownFonts="1">
    <font>
      <sz val="11"/>
      <color theme="1"/>
      <name val="Calibri"/>
      <family val="2"/>
      <scheme val="minor"/>
    </font>
    <font>
      <sz val="11"/>
      <color theme="1"/>
      <name val="Arial"/>
      <family val="2"/>
    </font>
    <font>
      <sz val="11"/>
      <color theme="1"/>
      <name val="Arial Narrow"/>
      <family val="2"/>
    </font>
    <font>
      <b/>
      <sz val="11"/>
      <color theme="1"/>
      <name val="Arial Narrow"/>
      <family val="2"/>
    </font>
    <font>
      <u/>
      <sz val="11"/>
      <color theme="10"/>
      <name val="Arial"/>
      <family val="2"/>
    </font>
    <font>
      <u/>
      <sz val="11"/>
      <color theme="10"/>
      <name val="Arial Narrow"/>
      <family val="2"/>
    </font>
    <font>
      <b/>
      <sz val="12"/>
      <color rgb="FF000000"/>
      <name val="Arial"/>
      <family val="2"/>
    </font>
    <font>
      <sz val="10"/>
      <color rgb="FF000000"/>
      <name val="Arial"/>
      <family val="2"/>
    </font>
    <font>
      <sz val="9"/>
      <color rgb="FF000000"/>
      <name val="Arial"/>
      <family val="2"/>
    </font>
    <font>
      <b/>
      <i/>
      <sz val="11"/>
      <color theme="9" tint="-0.249977111117893"/>
      <name val="Arial Narrow"/>
      <family val="2"/>
    </font>
    <font>
      <i/>
      <sz val="11"/>
      <color theme="9" tint="-0.249977111117893"/>
      <name val="Arial Narrow"/>
      <family val="2"/>
    </font>
    <font>
      <sz val="11"/>
      <color theme="1"/>
      <name val="Calibri"/>
      <family val="2"/>
      <scheme val="minor"/>
    </font>
    <font>
      <b/>
      <sz val="10"/>
      <color theme="3"/>
      <name val="Calibri"/>
      <family val="2"/>
      <scheme val="minor"/>
    </font>
    <font>
      <sz val="10"/>
      <name val="Arial"/>
      <family val="2"/>
    </font>
    <font>
      <sz val="10"/>
      <color theme="1"/>
      <name val="Arial Narrow"/>
      <family val="2"/>
    </font>
    <font>
      <u/>
      <sz val="10"/>
      <color theme="10"/>
      <name val="Arial Narrow"/>
      <family val="2"/>
    </font>
    <font>
      <b/>
      <sz val="14"/>
      <color theme="1"/>
      <name val="Arial Narrow"/>
      <family val="2"/>
    </font>
    <font>
      <sz val="10"/>
      <name val="Arial Narrow"/>
      <family val="2"/>
    </font>
    <font>
      <sz val="11"/>
      <name val="Arial Narrow"/>
      <family val="2"/>
    </font>
    <font>
      <sz val="10"/>
      <color rgb="FFFF0000"/>
      <name val="Arial Narrow"/>
      <family val="2"/>
    </font>
    <font>
      <b/>
      <sz val="11"/>
      <name val="Arial Narrow"/>
      <family val="2"/>
    </font>
    <font>
      <sz val="11"/>
      <color rgb="FF000000"/>
      <name val="Arial Narrow"/>
      <family val="2"/>
    </font>
  </fonts>
  <fills count="4">
    <fill>
      <patternFill patternType="none"/>
    </fill>
    <fill>
      <patternFill patternType="gray125"/>
    </fill>
    <fill>
      <patternFill patternType="solid">
        <fgColor rgb="FF6DA8FF"/>
        <bgColor indexed="64"/>
      </patternFill>
    </fill>
    <fill>
      <patternFill patternType="solid">
        <fgColor rgb="FF63B7E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style="thin">
        <color indexed="64"/>
      </bottom>
      <diagonal/>
    </border>
    <border>
      <left/>
      <right style="thin">
        <color theme="1" tint="0.499984740745262"/>
      </right>
      <top style="thin">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indexed="64"/>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top/>
      <bottom style="thin">
        <color indexed="64"/>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indexed="64"/>
      </left>
      <right style="thin">
        <color indexed="64"/>
      </right>
      <top style="thin">
        <color indexed="64"/>
      </top>
      <bottom/>
      <diagonal/>
    </border>
    <border>
      <left/>
      <right style="thin">
        <color indexed="64"/>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s>
  <cellStyleXfs count="6">
    <xf numFmtId="0" fontId="0" fillId="0" borderId="0"/>
    <xf numFmtId="0" fontId="1" fillId="0" borderId="0"/>
    <xf numFmtId="0" fontId="4" fillId="0" borderId="0" applyNumberFormat="0" applyFill="0" applyBorder="0" applyAlignment="0" applyProtection="0">
      <alignment vertical="top"/>
      <protection locked="0"/>
    </xf>
    <xf numFmtId="0" fontId="11" fillId="0" borderId="0"/>
    <xf numFmtId="0" fontId="13" fillId="0" borderId="0"/>
    <xf numFmtId="43" fontId="1" fillId="0" borderId="0" applyFont="0" applyFill="0" applyBorder="0" applyAlignment="0" applyProtection="0"/>
  </cellStyleXfs>
  <cellXfs count="73">
    <xf numFmtId="0" fontId="0" fillId="0" borderId="0" xfId="0"/>
    <xf numFmtId="0" fontId="2" fillId="0" borderId="0" xfId="0" applyFont="1"/>
    <xf numFmtId="0" fontId="3" fillId="2" borderId="1" xfId="0" applyFont="1" applyFill="1" applyBorder="1" applyAlignment="1">
      <alignment horizontal="center"/>
    </xf>
    <xf numFmtId="0" fontId="1" fillId="0" borderId="0" xfId="1"/>
    <xf numFmtId="0" fontId="5" fillId="0" borderId="0" xfId="2" applyFont="1" applyAlignment="1" applyProtection="1">
      <alignment horizontal="right"/>
    </xf>
    <xf numFmtId="0" fontId="6" fillId="0" borderId="0" xfId="1" applyFont="1" applyAlignment="1">
      <alignment horizontal="justify" wrapText="1"/>
    </xf>
    <xf numFmtId="0" fontId="8" fillId="0" borderId="0" xfId="1" applyFont="1" applyAlignment="1">
      <alignment horizontal="left" indent="1"/>
    </xf>
    <xf numFmtId="0" fontId="2" fillId="0" borderId="0" xfId="0" applyFont="1" applyAlignment="1">
      <alignment horizontal="center"/>
    </xf>
    <xf numFmtId="164" fontId="2" fillId="0" borderId="0" xfId="0" applyNumberFormat="1" applyFont="1" applyAlignment="1">
      <alignment horizontal="center"/>
    </xf>
    <xf numFmtId="164" fontId="2" fillId="0" borderId="0" xfId="0" applyNumberFormat="1" applyFont="1"/>
    <xf numFmtId="164" fontId="10" fillId="0" borderId="0" xfId="0" applyNumberFormat="1" applyFont="1" applyAlignment="1">
      <alignment horizontal="center"/>
    </xf>
    <xf numFmtId="0" fontId="9" fillId="0" borderId="1" xfId="0" applyFont="1" applyBorder="1" applyAlignment="1">
      <alignment horizontal="center"/>
    </xf>
    <xf numFmtId="0" fontId="4" fillId="0" borderId="0" xfId="2" applyFill="1" applyAlignment="1" applyProtection="1">
      <alignment horizontal="right"/>
    </xf>
    <xf numFmtId="0" fontId="6" fillId="0" borderId="0" xfId="0" applyFont="1" applyAlignment="1">
      <alignment horizontal="justify" wrapText="1"/>
    </xf>
    <xf numFmtId="0" fontId="7" fillId="0" borderId="0" xfId="0" applyFont="1" applyAlignment="1">
      <alignment horizontal="justify" wrapText="1"/>
    </xf>
    <xf numFmtId="0" fontId="8" fillId="0" borderId="0" xfId="0" applyFont="1" applyAlignment="1">
      <alignment horizontal="left" indent="1"/>
    </xf>
    <xf numFmtId="0" fontId="16" fillId="0" borderId="0" xfId="0" applyFont="1"/>
    <xf numFmtId="0" fontId="15" fillId="0" borderId="0" xfId="2" applyFont="1" applyAlignment="1" applyProtection="1"/>
    <xf numFmtId="0" fontId="11" fillId="0" borderId="0" xfId="3"/>
    <xf numFmtId="0" fontId="6" fillId="0" borderId="0" xfId="1" applyFont="1" applyAlignment="1">
      <alignment readingOrder="1"/>
    </xf>
    <xf numFmtId="0" fontId="12" fillId="0" borderId="0" xfId="1" applyFont="1" applyAlignment="1">
      <alignment horizontal="center" vertical="center"/>
    </xf>
    <xf numFmtId="0" fontId="14" fillId="0" borderId="0" xfId="1" applyFont="1" applyAlignment="1">
      <alignment horizontal="center" vertical="center" wrapText="1"/>
    </xf>
    <xf numFmtId="49" fontId="17" fillId="0" borderId="0" xfId="1" applyNumberFormat="1" applyFont="1" applyAlignment="1">
      <alignment horizontal="center" vertical="center" wrapText="1"/>
    </xf>
    <xf numFmtId="165" fontId="14" fillId="0" borderId="0" xfId="1" applyNumberFormat="1" applyFont="1" applyAlignment="1">
      <alignment horizontal="center" vertical="center" wrapText="1"/>
    </xf>
    <xf numFmtId="165" fontId="17" fillId="0" borderId="0" xfId="1" applyNumberFormat="1" applyFont="1" applyAlignment="1">
      <alignment horizontal="center" vertical="center" wrapText="1"/>
    </xf>
    <xf numFmtId="165" fontId="17" fillId="0" borderId="0" xfId="3" applyNumberFormat="1" applyFont="1" applyAlignment="1">
      <alignment horizontal="center" vertical="center"/>
    </xf>
    <xf numFmtId="165" fontId="17" fillId="0" borderId="0" xfId="5" applyNumberFormat="1" applyFont="1" applyFill="1" applyBorder="1" applyAlignment="1">
      <alignment horizontal="center" vertical="top"/>
    </xf>
    <xf numFmtId="0" fontId="14" fillId="0" borderId="0" xfId="1" applyFont="1"/>
    <xf numFmtId="0" fontId="14" fillId="0" borderId="0" xfId="1" applyFont="1" applyAlignment="1">
      <alignment horizontal="left"/>
    </xf>
    <xf numFmtId="0" fontId="19" fillId="0" borderId="0" xfId="1" applyFont="1"/>
    <xf numFmtId="0" fontId="2" fillId="0" borderId="0" xfId="1" applyFont="1"/>
    <xf numFmtId="0" fontId="14" fillId="0" borderId="0" xfId="1" applyFont="1" applyAlignment="1">
      <alignment wrapText="1"/>
    </xf>
    <xf numFmtId="165" fontId="18" fillId="0" borderId="2" xfId="1" applyNumberFormat="1" applyFont="1" applyBorder="1" applyAlignment="1">
      <alignment horizontal="center" vertical="center" wrapText="1"/>
    </xf>
    <xf numFmtId="165" fontId="18" fillId="0" borderId="2" xfId="3" applyNumberFormat="1" applyFont="1" applyBorder="1" applyAlignment="1">
      <alignment horizontal="center" vertical="center"/>
    </xf>
    <xf numFmtId="49" fontId="18" fillId="0" borderId="3" xfId="1" applyNumberFormat="1" applyFont="1" applyBorder="1" applyAlignment="1">
      <alignment horizontal="center" vertical="center" wrapText="1"/>
    </xf>
    <xf numFmtId="165" fontId="18" fillId="0" borderId="3" xfId="1" applyNumberFormat="1" applyFont="1" applyBorder="1" applyAlignment="1">
      <alignment horizontal="center" vertical="center" wrapText="1"/>
    </xf>
    <xf numFmtId="165" fontId="18" fillId="0" borderId="3" xfId="3" applyNumberFormat="1" applyFont="1" applyBorder="1" applyAlignment="1">
      <alignment horizontal="center" vertical="center"/>
    </xf>
    <xf numFmtId="0" fontId="2" fillId="0" borderId="3" xfId="1" applyFont="1" applyBorder="1" applyAlignment="1">
      <alignment horizontal="center" vertical="center" wrapText="1"/>
    </xf>
    <xf numFmtId="165" fontId="2" fillId="0" borderId="3" xfId="1" applyNumberFormat="1" applyFont="1" applyBorder="1" applyAlignment="1">
      <alignment horizontal="center" vertical="center" wrapText="1"/>
    </xf>
    <xf numFmtId="165" fontId="18" fillId="0" borderId="2" xfId="5" applyNumberFormat="1" applyFont="1" applyFill="1" applyBorder="1" applyAlignment="1">
      <alignment horizontal="center" vertical="center"/>
    </xf>
    <xf numFmtId="0" fontId="1" fillId="0" borderId="0" xfId="1" applyAlignment="1">
      <alignment vertical="center"/>
    </xf>
    <xf numFmtId="165" fontId="18" fillId="0" borderId="3" xfId="5" applyNumberFormat="1" applyFont="1" applyFill="1" applyBorder="1" applyAlignment="1">
      <alignment horizontal="center" vertical="center"/>
    </xf>
    <xf numFmtId="0" fontId="15" fillId="0" borderId="0" xfId="2" applyFont="1" applyFill="1" applyAlignment="1" applyProtection="1"/>
    <xf numFmtId="0" fontId="15" fillId="0" borderId="0" xfId="2" applyFont="1" applyAlignment="1" applyProtection="1">
      <alignment horizontal="justify"/>
    </xf>
    <xf numFmtId="0" fontId="2" fillId="0" borderId="6" xfId="1" applyFont="1" applyBorder="1" applyAlignment="1">
      <alignment horizontal="center" vertical="center"/>
    </xf>
    <xf numFmtId="0" fontId="2" fillId="0" borderId="6" xfId="1" applyFont="1" applyBorder="1" applyAlignment="1">
      <alignment horizontal="center" vertical="center" wrapText="1"/>
    </xf>
    <xf numFmtId="165" fontId="18" fillId="0" borderId="7" xfId="5" applyNumberFormat="1" applyFont="1" applyFill="1" applyBorder="1" applyAlignment="1">
      <alignment horizontal="center" vertical="center"/>
    </xf>
    <xf numFmtId="165" fontId="18" fillId="0" borderId="8" xfId="5" applyNumberFormat="1" applyFont="1" applyFill="1" applyBorder="1" applyAlignment="1">
      <alignment horizontal="center" vertical="center"/>
    </xf>
    <xf numFmtId="0" fontId="2" fillId="0" borderId="10" xfId="1" applyFont="1" applyBorder="1" applyAlignment="1">
      <alignment horizontal="center" vertical="center" wrapText="1"/>
    </xf>
    <xf numFmtId="49" fontId="18" fillId="0" borderId="11" xfId="1" applyNumberFormat="1" applyFont="1" applyBorder="1" applyAlignment="1">
      <alignment horizontal="center" vertical="center" wrapText="1"/>
    </xf>
    <xf numFmtId="165" fontId="2" fillId="0" borderId="11" xfId="1" applyNumberFormat="1" applyFont="1" applyBorder="1" applyAlignment="1">
      <alignment horizontal="center" vertical="center" wrapText="1"/>
    </xf>
    <xf numFmtId="165" fontId="18" fillId="0" borderId="11" xfId="1" applyNumberFormat="1" applyFont="1" applyBorder="1" applyAlignment="1">
      <alignment horizontal="center" vertical="center" wrapText="1"/>
    </xf>
    <xf numFmtId="165" fontId="18" fillId="0" borderId="11" xfId="3" applyNumberFormat="1" applyFont="1" applyBorder="1" applyAlignment="1">
      <alignment horizontal="center" vertical="center"/>
    </xf>
    <xf numFmtId="165" fontId="18" fillId="0" borderId="12" xfId="5" applyNumberFormat="1" applyFont="1" applyFill="1" applyBorder="1" applyAlignment="1">
      <alignment horizontal="center" vertical="center"/>
    </xf>
    <xf numFmtId="0" fontId="20" fillId="3" borderId="13" xfId="0" applyFont="1" applyFill="1" applyBorder="1" applyAlignment="1">
      <alignment horizontal="center"/>
    </xf>
    <xf numFmtId="0" fontId="20" fillId="3" borderId="4" xfId="0" applyFont="1" applyFill="1" applyBorder="1" applyAlignment="1">
      <alignment horizontal="center" vertical="center" wrapText="1"/>
    </xf>
    <xf numFmtId="0" fontId="20" fillId="3" borderId="9" xfId="0" applyFont="1" applyFill="1" applyBorder="1" applyAlignment="1">
      <alignment horizontal="center" vertical="center" wrapText="1"/>
    </xf>
    <xf numFmtId="165" fontId="18" fillId="0" borderId="11" xfId="5" applyNumberFormat="1" applyFont="1" applyFill="1" applyBorder="1" applyAlignment="1">
      <alignment horizontal="center" vertical="center"/>
    </xf>
    <xf numFmtId="49" fontId="18" fillId="0" borderId="15" xfId="1" applyNumberFormat="1" applyFont="1" applyBorder="1" applyAlignment="1">
      <alignment horizontal="center" vertical="center" wrapText="1"/>
    </xf>
    <xf numFmtId="165" fontId="18" fillId="0" borderId="15" xfId="1" applyNumberFormat="1" applyFont="1" applyBorder="1" applyAlignment="1">
      <alignment horizontal="center" vertical="center" wrapText="1"/>
    </xf>
    <xf numFmtId="165" fontId="18" fillId="0" borderId="15" xfId="3" applyNumberFormat="1" applyFont="1" applyBorder="1" applyAlignment="1">
      <alignment horizontal="center" vertical="center"/>
    </xf>
    <xf numFmtId="49" fontId="18" fillId="0" borderId="5" xfId="1" applyNumberFormat="1" applyFont="1" applyBorder="1" applyAlignment="1">
      <alignment horizontal="center" vertical="center" wrapText="1"/>
    </xf>
    <xf numFmtId="49" fontId="18" fillId="0" borderId="6" xfId="1" applyNumberFormat="1" applyFont="1" applyBorder="1" applyAlignment="1">
      <alignment horizontal="center" vertical="center" wrapText="1"/>
    </xf>
    <xf numFmtId="0" fontId="20" fillId="3" borderId="14" xfId="0" applyFont="1" applyFill="1" applyBorder="1" applyAlignment="1">
      <alignment horizontal="center" vertical="center" wrapText="1"/>
    </xf>
    <xf numFmtId="0" fontId="2" fillId="0" borderId="16" xfId="1" applyFont="1" applyBorder="1" applyAlignment="1">
      <alignment horizontal="center" vertical="center"/>
    </xf>
    <xf numFmtId="49" fontId="18" fillId="0" borderId="10" xfId="1" applyNumberFormat="1" applyFont="1" applyBorder="1" applyAlignment="1">
      <alignment horizontal="center" vertical="center" wrapText="1"/>
    </xf>
    <xf numFmtId="165" fontId="18" fillId="0" borderId="15" xfId="5" applyNumberFormat="1" applyFont="1" applyFill="1" applyBorder="1" applyAlignment="1">
      <alignment horizontal="center" vertical="center"/>
    </xf>
    <xf numFmtId="165" fontId="18" fillId="0" borderId="17" xfId="5" applyNumberFormat="1" applyFont="1" applyFill="1" applyBorder="1" applyAlignment="1">
      <alignment horizontal="center" vertical="center"/>
    </xf>
    <xf numFmtId="165" fontId="18" fillId="0" borderId="3" xfId="3" applyNumberFormat="1" applyFont="1" applyBorder="1" applyAlignment="1">
      <alignment horizontal="center"/>
    </xf>
    <xf numFmtId="0" fontId="21" fillId="0" borderId="0" xfId="1" applyFont="1" applyAlignment="1">
      <alignment readingOrder="1"/>
    </xf>
    <xf numFmtId="0" fontId="14" fillId="0" borderId="0" xfId="0" applyFont="1"/>
    <xf numFmtId="0" fontId="17" fillId="0" borderId="0" xfId="0" applyFont="1" applyAlignment="1">
      <alignment horizontal="justify" wrapText="1"/>
    </xf>
    <xf numFmtId="0" fontId="4" fillId="0" borderId="0" xfId="2" applyFill="1" applyBorder="1" applyAlignment="1" applyProtection="1">
      <alignment horizontal="right"/>
    </xf>
  </cellXfs>
  <cellStyles count="6">
    <cellStyle name="Hipervínculo" xfId="2" builtinId="8"/>
    <cellStyle name="Millares 2" xfId="5" xr:uid="{2D140C67-E118-43B2-829A-B608186F39DB}"/>
    <cellStyle name="Normal" xfId="0" builtinId="0"/>
    <cellStyle name="Normal 2" xfId="1" xr:uid="{00000000-0005-0000-0000-000002000000}"/>
    <cellStyle name="Normal 2 2" xfId="4" xr:uid="{669ABE29-1F85-475F-BB7A-7E3427BCE521}"/>
    <cellStyle name="Normal 5" xfId="3" xr:uid="{FADCB324-E464-4DFF-8699-7BF8F08F6C2E}"/>
  </cellStyles>
  <dxfs count="31">
    <dxf>
      <font>
        <b val="0"/>
        <i val="0"/>
        <strike val="0"/>
        <condense val="0"/>
        <extend val="0"/>
        <outline val="0"/>
        <shadow val="0"/>
        <u val="none"/>
        <vertAlign val="baseline"/>
        <sz val="11"/>
        <color auto="1"/>
        <name val="Arial Narrow"/>
        <family val="2"/>
        <scheme val="none"/>
      </font>
      <numFmt numFmtId="165" formatCode="???\ ??0"/>
      <fill>
        <patternFill patternType="none">
          <fgColor indexed="64"/>
          <bgColor indexed="65"/>
        </patternFill>
      </fill>
      <alignment horizontal="center" vertical="center" textRotation="0" wrapText="0" indent="0" justifyLastLine="0" shrinkToFit="0" readingOrder="0"/>
      <border diagonalUp="0" diagonalDown="0">
        <left style="thin">
          <color theme="1" tint="0.499984740745262"/>
        </left>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fill>
        <patternFill patternType="none">
          <fgColor indexed="64"/>
          <bgColor indexed="65"/>
        </patternFill>
      </fill>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165" formatCode="???\ ??0"/>
      <alignment horizontal="center"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auto="1"/>
        <name val="Arial Narrow"/>
        <family val="2"/>
        <scheme val="none"/>
      </font>
      <numFmt numFmtId="30" formatCode="@"/>
      <alignment horizontal="center"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left/>
        <right style="thin">
          <color theme="1" tint="0.499984740745262"/>
        </right>
        <top style="thin">
          <color theme="1" tint="0.499984740745262"/>
        </top>
        <bottom style="thin">
          <color theme="1" tint="0.499984740745262"/>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7C346948-610F-46E1-9EA2-22917B02FF9A}"/>
  </tableStyles>
  <colors>
    <mruColors>
      <color rgb="FF63B7EC"/>
      <color rgb="FF35A3E7"/>
      <color rgb="FF006462"/>
      <color rgb="FF00A5A5"/>
      <color rgb="FF00B8B4"/>
      <color rgb="FF007D7A"/>
      <color rgb="FF0066FF"/>
      <color rgb="FF6DA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46653543307083E-2"/>
          <c:y val="0.10185375392957267"/>
          <c:w val="0.96048293963254594"/>
          <c:h val="0.71945921940830071"/>
        </c:manualLayout>
      </c:layout>
      <c:lineChart>
        <c:grouping val="standard"/>
        <c:varyColors val="0"/>
        <c:ser>
          <c:idx val="0"/>
          <c:order val="0"/>
          <c:tx>
            <c:strRef>
              <c:f>Datos!$H$2</c:f>
              <c:strCache>
                <c:ptCount val="1"/>
                <c:pt idx="0">
                  <c:v>Industria alimentaria</c:v>
                </c:pt>
              </c:strCache>
            </c:strRef>
          </c:tx>
          <c:spPr>
            <a:ln w="28575" cap="rnd">
              <a:solidFill>
                <a:srgbClr val="006462"/>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006462"/>
                </a:solidFill>
              </a:ln>
              <a:effectLst>
                <a:outerShdw blurRad="50800" dist="38100" dir="5400000" algn="t" rotWithShape="0">
                  <a:prstClr val="black">
                    <a:alpha val="40000"/>
                  </a:prstClr>
                </a:outerShdw>
              </a:effectLst>
            </c:spPr>
          </c:marker>
          <c:dLbls>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006462"/>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Datos!$G$3:$G$21</c:f>
              <c:strCache>
                <c:ptCount val="19"/>
                <c:pt idx="0">
                  <c:v>II-2020</c:v>
                </c:pt>
                <c:pt idx="1">
                  <c:v>III-2020</c:v>
                </c:pt>
                <c:pt idx="2">
                  <c:v>IV-2020</c:v>
                </c:pt>
                <c:pt idx="3">
                  <c:v>I-2021</c:v>
                </c:pt>
                <c:pt idx="4">
                  <c:v>II-2021</c:v>
                </c:pt>
                <c:pt idx="5">
                  <c:v>III-2021</c:v>
                </c:pt>
                <c:pt idx="6">
                  <c:v>IV-2021</c:v>
                </c:pt>
                <c:pt idx="7">
                  <c:v>I-2022</c:v>
                </c:pt>
                <c:pt idx="8">
                  <c:v>II-2022</c:v>
                </c:pt>
                <c:pt idx="9">
                  <c:v>III-2022</c:v>
                </c:pt>
                <c:pt idx="10">
                  <c:v>IV-2022</c:v>
                </c:pt>
                <c:pt idx="11">
                  <c:v>I-2023</c:v>
                </c:pt>
                <c:pt idx="12">
                  <c:v>II-2023</c:v>
                </c:pt>
                <c:pt idx="13">
                  <c:v>III-2023</c:v>
                </c:pt>
                <c:pt idx="14">
                  <c:v>IV-2023</c:v>
                </c:pt>
                <c:pt idx="15">
                  <c:v>I-2024</c:v>
                </c:pt>
                <c:pt idx="16">
                  <c:v>II-2024</c:v>
                </c:pt>
                <c:pt idx="17">
                  <c:v>III-2024</c:v>
                </c:pt>
                <c:pt idx="18">
                  <c:v>IV-2024</c:v>
                </c:pt>
              </c:strCache>
            </c:strRef>
          </c:cat>
          <c:val>
            <c:numRef>
              <c:f>Datos!$H$3:$H$21</c:f>
              <c:numCache>
                <c:formatCode>#\ ###\ ##0</c:formatCode>
                <c:ptCount val="19"/>
                <c:pt idx="0">
                  <c:v>7550</c:v>
                </c:pt>
                <c:pt idx="1">
                  <c:v>13000</c:v>
                </c:pt>
                <c:pt idx="2">
                  <c:v>955</c:v>
                </c:pt>
                <c:pt idx="3">
                  <c:v>9734</c:v>
                </c:pt>
                <c:pt idx="4">
                  <c:v>24626</c:v>
                </c:pt>
                <c:pt idx="5">
                  <c:v>11476</c:v>
                </c:pt>
                <c:pt idx="6">
                  <c:v>3919</c:v>
                </c:pt>
                <c:pt idx="7">
                  <c:v>15761</c:v>
                </c:pt>
                <c:pt idx="8">
                  <c:v>9091</c:v>
                </c:pt>
                <c:pt idx="9">
                  <c:v>18115</c:v>
                </c:pt>
                <c:pt idx="10">
                  <c:v>3227</c:v>
                </c:pt>
                <c:pt idx="11">
                  <c:v>17921</c:v>
                </c:pt>
                <c:pt idx="12">
                  <c:v>9724</c:v>
                </c:pt>
                <c:pt idx="13">
                  <c:v>2787</c:v>
                </c:pt>
                <c:pt idx="14">
                  <c:v>9542</c:v>
                </c:pt>
                <c:pt idx="15">
                  <c:v>2519</c:v>
                </c:pt>
                <c:pt idx="16">
                  <c:v>7067</c:v>
                </c:pt>
                <c:pt idx="17">
                  <c:v>1926</c:v>
                </c:pt>
                <c:pt idx="18">
                  <c:v>931</c:v>
                </c:pt>
              </c:numCache>
            </c:numRef>
          </c:val>
          <c:smooth val="0"/>
          <c:extLst>
            <c:ext xmlns:c16="http://schemas.microsoft.com/office/drawing/2014/chart" uri="{C3380CC4-5D6E-409C-BE32-E72D297353CC}">
              <c16:uniqueId val="{00000000-F5FC-4469-B070-BD0BA7105609}"/>
            </c:ext>
          </c:extLst>
        </c:ser>
        <c:ser>
          <c:idx val="1"/>
          <c:order val="1"/>
          <c:tx>
            <c:strRef>
              <c:f>Datos!$I$2</c:f>
              <c:strCache>
                <c:ptCount val="1"/>
                <c:pt idx="0">
                  <c:v>Fabricación de prendas de vestir</c:v>
                </c:pt>
              </c:strCache>
            </c:strRef>
          </c:tx>
          <c:spPr>
            <a:ln w="28575" cap="rnd">
              <a:solidFill>
                <a:srgbClr val="63B7EC"/>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63B7EC"/>
                </a:solidFill>
              </a:ln>
              <a:effectLst>
                <a:outerShdw blurRad="50800" dist="38100" dir="5400000" algn="t" rotWithShape="0">
                  <a:prstClr val="black">
                    <a:alpha val="40000"/>
                  </a:prstClr>
                </a:outerShdw>
              </a:effectLst>
            </c:spPr>
          </c:marker>
          <c:dLbls>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35A3E7"/>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Datos!$G$3:$G$21</c:f>
              <c:strCache>
                <c:ptCount val="19"/>
                <c:pt idx="0">
                  <c:v>II-2020</c:v>
                </c:pt>
                <c:pt idx="1">
                  <c:v>III-2020</c:v>
                </c:pt>
                <c:pt idx="2">
                  <c:v>IV-2020</c:v>
                </c:pt>
                <c:pt idx="3">
                  <c:v>I-2021</c:v>
                </c:pt>
                <c:pt idx="4">
                  <c:v>II-2021</c:v>
                </c:pt>
                <c:pt idx="5">
                  <c:v>III-2021</c:v>
                </c:pt>
                <c:pt idx="6">
                  <c:v>IV-2021</c:v>
                </c:pt>
                <c:pt idx="7">
                  <c:v>I-2022</c:v>
                </c:pt>
                <c:pt idx="8">
                  <c:v>II-2022</c:v>
                </c:pt>
                <c:pt idx="9">
                  <c:v>III-2022</c:v>
                </c:pt>
                <c:pt idx="10">
                  <c:v>IV-2022</c:v>
                </c:pt>
                <c:pt idx="11">
                  <c:v>I-2023</c:v>
                </c:pt>
                <c:pt idx="12">
                  <c:v>II-2023</c:v>
                </c:pt>
                <c:pt idx="13">
                  <c:v>III-2023</c:v>
                </c:pt>
                <c:pt idx="14">
                  <c:v>IV-2023</c:v>
                </c:pt>
                <c:pt idx="15">
                  <c:v>I-2024</c:v>
                </c:pt>
                <c:pt idx="16">
                  <c:v>II-2024</c:v>
                </c:pt>
                <c:pt idx="17">
                  <c:v>III-2024</c:v>
                </c:pt>
                <c:pt idx="18">
                  <c:v>IV-2024</c:v>
                </c:pt>
              </c:strCache>
            </c:strRef>
          </c:cat>
          <c:val>
            <c:numRef>
              <c:f>Datos!$I$3:$I$21</c:f>
              <c:numCache>
                <c:formatCode>#\ ###\ ##0</c:formatCode>
                <c:ptCount val="19"/>
                <c:pt idx="0">
                  <c:v>15613</c:v>
                </c:pt>
                <c:pt idx="1">
                  <c:v>27518</c:v>
                </c:pt>
                <c:pt idx="2">
                  <c:v>28083</c:v>
                </c:pt>
                <c:pt idx="3">
                  <c:v>25005</c:v>
                </c:pt>
                <c:pt idx="4">
                  <c:v>28593</c:v>
                </c:pt>
                <c:pt idx="5">
                  <c:v>32371</c:v>
                </c:pt>
                <c:pt idx="6">
                  <c:v>33006</c:v>
                </c:pt>
                <c:pt idx="7">
                  <c:v>34831</c:v>
                </c:pt>
                <c:pt idx="8">
                  <c:v>30390</c:v>
                </c:pt>
                <c:pt idx="9">
                  <c:v>27376</c:v>
                </c:pt>
                <c:pt idx="10">
                  <c:v>30474</c:v>
                </c:pt>
                <c:pt idx="11">
                  <c:v>31883</c:v>
                </c:pt>
                <c:pt idx="12">
                  <c:v>29348</c:v>
                </c:pt>
                <c:pt idx="13">
                  <c:v>32850</c:v>
                </c:pt>
                <c:pt idx="14">
                  <c:v>31898</c:v>
                </c:pt>
                <c:pt idx="15">
                  <c:v>24792</c:v>
                </c:pt>
                <c:pt idx="16">
                  <c:v>27236</c:v>
                </c:pt>
                <c:pt idx="17">
                  <c:v>24890</c:v>
                </c:pt>
                <c:pt idx="18">
                  <c:v>20362</c:v>
                </c:pt>
              </c:numCache>
            </c:numRef>
          </c:val>
          <c:smooth val="0"/>
          <c:extLst>
            <c:ext xmlns:c16="http://schemas.microsoft.com/office/drawing/2014/chart" uri="{C3380CC4-5D6E-409C-BE32-E72D297353CC}">
              <c16:uniqueId val="{00000001-F5FC-4469-B070-BD0BA7105609}"/>
            </c:ext>
          </c:extLst>
        </c:ser>
        <c:ser>
          <c:idx val="2"/>
          <c:order val="2"/>
          <c:tx>
            <c:strRef>
              <c:f>Datos!$J$2</c:f>
              <c:strCache>
                <c:ptCount val="1"/>
                <c:pt idx="0">
                  <c:v>Subsectores no especificados</c:v>
                </c:pt>
              </c:strCache>
            </c:strRef>
          </c:tx>
          <c:spPr>
            <a:ln w="28575" cap="rnd">
              <a:solidFill>
                <a:schemeClr val="bg1">
                  <a:lumMod val="65000"/>
                </a:schemeClr>
              </a:solidFill>
              <a:round/>
            </a:ln>
            <a:effectLst/>
          </c:spPr>
          <c:marker>
            <c:symbol val="circle"/>
            <c:size val="7"/>
            <c:spPr>
              <a:solidFill>
                <a:schemeClr val="bg1"/>
              </a:solidFill>
              <a:ln w="9525">
                <a:solidFill>
                  <a:schemeClr val="bg1">
                    <a:lumMod val="65000"/>
                  </a:schemeClr>
                </a:solidFill>
              </a:ln>
              <a:effectLst/>
            </c:spPr>
          </c:marker>
          <c:dLbls>
            <c:numFmt formatCode="?\ ??0;\-?\ ??0;;@" sourceLinked="0"/>
            <c:spPr>
              <a:solidFill>
                <a:schemeClr val="bg1"/>
              </a:solidFill>
              <a:ln>
                <a:gradFill>
                  <a:gsLst>
                    <a:gs pos="0">
                      <a:schemeClr val="accent1">
                        <a:lumMod val="5000"/>
                        <a:lumOff val="95000"/>
                      </a:schemeClr>
                    </a:gs>
                    <a:gs pos="74000">
                      <a:schemeClr val="bg1">
                        <a:lumMod val="65000"/>
                      </a:schemeClr>
                    </a:gs>
                    <a:gs pos="83000">
                      <a:schemeClr val="bg1">
                        <a:lumMod val="65000"/>
                      </a:schemeClr>
                    </a:gs>
                    <a:gs pos="100000">
                      <a:schemeClr val="bg1">
                        <a:lumMod val="65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lumMod val="50000"/>
                      </a:schemeClr>
                    </a:solidFill>
                    <a:latin typeface="Arial Narrow" panose="020B0606020202030204" pitchFamily="34" charset="0"/>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Datos!$G$3:$G$21</c:f>
              <c:strCache>
                <c:ptCount val="19"/>
                <c:pt idx="0">
                  <c:v>II-2020</c:v>
                </c:pt>
                <c:pt idx="1">
                  <c:v>III-2020</c:v>
                </c:pt>
                <c:pt idx="2">
                  <c:v>IV-2020</c:v>
                </c:pt>
                <c:pt idx="3">
                  <c:v>I-2021</c:v>
                </c:pt>
                <c:pt idx="4">
                  <c:v>II-2021</c:v>
                </c:pt>
                <c:pt idx="5">
                  <c:v>III-2021</c:v>
                </c:pt>
                <c:pt idx="6">
                  <c:v>IV-2021</c:v>
                </c:pt>
                <c:pt idx="7">
                  <c:v>I-2022</c:v>
                </c:pt>
                <c:pt idx="8">
                  <c:v>II-2022</c:v>
                </c:pt>
                <c:pt idx="9">
                  <c:v>III-2022</c:v>
                </c:pt>
                <c:pt idx="10">
                  <c:v>IV-2022</c:v>
                </c:pt>
                <c:pt idx="11">
                  <c:v>I-2023</c:v>
                </c:pt>
                <c:pt idx="12">
                  <c:v>II-2023</c:v>
                </c:pt>
                <c:pt idx="13">
                  <c:v>III-2023</c:v>
                </c:pt>
                <c:pt idx="14">
                  <c:v>IV-2023</c:v>
                </c:pt>
                <c:pt idx="15">
                  <c:v>I-2024</c:v>
                </c:pt>
                <c:pt idx="16">
                  <c:v>II-2024</c:v>
                </c:pt>
                <c:pt idx="17">
                  <c:v>III-2024</c:v>
                </c:pt>
                <c:pt idx="18">
                  <c:v>IV-2024</c:v>
                </c:pt>
              </c:strCache>
            </c:strRef>
          </c:cat>
          <c:val>
            <c:numRef>
              <c:f>Datos!$J$3:$J$21</c:f>
              <c:numCache>
                <c:formatCode>#\ ###\ ##0</c:formatCode>
                <c:ptCount val="19"/>
                <c:pt idx="0">
                  <c:v>1027</c:v>
                </c:pt>
                <c:pt idx="1">
                  <c:v>867</c:v>
                </c:pt>
                <c:pt idx="2">
                  <c:v>1185</c:v>
                </c:pt>
                <c:pt idx="3">
                  <c:v>868</c:v>
                </c:pt>
                <c:pt idx="4">
                  <c:v>848</c:v>
                </c:pt>
                <c:pt idx="5">
                  <c:v>1165</c:v>
                </c:pt>
                <c:pt idx="6">
                  <c:v>2162</c:v>
                </c:pt>
                <c:pt idx="7">
                  <c:v>1069</c:v>
                </c:pt>
                <c:pt idx="8">
                  <c:v>952</c:v>
                </c:pt>
                <c:pt idx="9">
                  <c:v>1065</c:v>
                </c:pt>
                <c:pt idx="10">
                  <c:v>1165</c:v>
                </c:pt>
                <c:pt idx="11">
                  <c:v>931</c:v>
                </c:pt>
                <c:pt idx="12">
                  <c:v>1025</c:v>
                </c:pt>
                <c:pt idx="13">
                  <c:v>977</c:v>
                </c:pt>
                <c:pt idx="14">
                  <c:v>1164</c:v>
                </c:pt>
                <c:pt idx="15">
                  <c:v>884</c:v>
                </c:pt>
                <c:pt idx="16">
                  <c:v>1169</c:v>
                </c:pt>
                <c:pt idx="17">
                  <c:v>1139</c:v>
                </c:pt>
                <c:pt idx="18">
                  <c:v>1316</c:v>
                </c:pt>
              </c:numCache>
            </c:numRef>
          </c:val>
          <c:smooth val="0"/>
          <c:extLst>
            <c:ext xmlns:c16="http://schemas.microsoft.com/office/drawing/2014/chart" uri="{C3380CC4-5D6E-409C-BE32-E72D297353CC}">
              <c16:uniqueId val="{00000000-C0A4-44CF-A7B3-6A345623E8AF}"/>
            </c:ext>
          </c:extLst>
        </c:ser>
        <c:dLbls>
          <c:showLegendKey val="0"/>
          <c:showVal val="0"/>
          <c:showCatName val="0"/>
          <c:showSerName val="0"/>
          <c:showPercent val="0"/>
          <c:showBubbleSize val="0"/>
        </c:dLbls>
        <c:marker val="1"/>
        <c:smooth val="0"/>
        <c:axId val="789923896"/>
        <c:axId val="789921928"/>
      </c:lineChart>
      <c:catAx>
        <c:axId val="78992389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789921928"/>
        <c:crossesAt val="-20000"/>
        <c:auto val="1"/>
        <c:lblAlgn val="ctr"/>
        <c:lblOffset val="100"/>
        <c:noMultiLvlLbl val="0"/>
      </c:catAx>
      <c:valAx>
        <c:axId val="789921928"/>
        <c:scaling>
          <c:orientation val="minMax"/>
          <c:max val="60000"/>
          <c:min val="-20000"/>
        </c:scaling>
        <c:delete val="1"/>
        <c:axPos val="l"/>
        <c:numFmt formatCode="#\ ###\ ##0" sourceLinked="1"/>
        <c:majorTickMark val="out"/>
        <c:minorTickMark val="none"/>
        <c:tickLblPos val="nextTo"/>
        <c:crossAx val="789923896"/>
        <c:crosses val="autoZero"/>
        <c:crossBetween val="between"/>
      </c:valAx>
      <c:spPr>
        <a:noFill/>
        <a:ln>
          <a:noFill/>
        </a:ln>
        <a:effectLst/>
      </c:spPr>
    </c:plotArea>
    <c:legend>
      <c:legendPos val="b"/>
      <c:layout>
        <c:manualLayout>
          <c:xMode val="edge"/>
          <c:yMode val="edge"/>
          <c:x val="0.19881480642257848"/>
          <c:y val="0.90623058835716142"/>
          <c:w val="0.60078916394443505"/>
          <c:h val="6.653055696607418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F$3" horiz="1" max="54" min="1" page="10" val="54"/>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9526</xdr:rowOff>
    </xdr:from>
    <xdr:to>
      <xdr:col>11</xdr:col>
      <xdr:colOff>0</xdr:colOff>
      <xdr:row>21</xdr:row>
      <xdr:rowOff>9525</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21</xdr:row>
          <xdr:rowOff>28575</xdr:rowOff>
        </xdr:from>
        <xdr:to>
          <xdr:col>11</xdr:col>
          <xdr:colOff>9525</xdr:colOff>
          <xdr:row>22</xdr:row>
          <xdr:rowOff>38100</xdr:rowOff>
        </xdr:to>
        <xdr:sp macro="" textlink="">
          <xdr:nvSpPr>
            <xdr:cNvPr id="2052" name="Scroll Bar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0D6274-B37E-445B-B40D-D87921BB3059}" name="Tabla1" displayName="Tabla1" ref="B8:AB80" totalsRowShown="0" headerRowDxfId="30" dataDxfId="28" headerRowBorderDxfId="29" tableBorderDxfId="27" dataCellStyle="Normal 5">
  <autoFilter ref="B8:AB80" xr:uid="{FE0D6274-B37E-445B-B40D-D87921BB3059}"/>
  <tableColumns count="27">
    <tableColumn id="1" xr3:uid="{0306B535-9875-48F0-8DD2-147DE907E5CC}" name="Año" dataDxfId="26" dataCellStyle="Normal 2"/>
    <tableColumn id="2" xr3:uid="{726B4E9B-CBCB-4879-99B7-C911285E419E}" name="Trimestre" dataDxfId="25" dataCellStyle="Normal 2"/>
    <tableColumn id="3" xr3:uid="{BA151A59-C708-433C-A56F-73262C3ADE5E}" name="Agricultura A/ B/ C/" dataDxfId="24" dataCellStyle="Normal 2"/>
    <tableColumn id="4" xr3:uid="{AFA20185-BF44-4DC1-ABD3-D001B7028291}" name="Cría y explotación de animales A/" dataDxfId="23" dataCellStyle="Normal 2"/>
    <tableColumn id="5" xr3:uid="{979450B9-437D-46C3-8714-7AF05AA11D44}" name="Pesca, caza y captura A/" dataDxfId="22" dataCellStyle="Normal 2"/>
    <tableColumn id="6" xr3:uid="{DFB8D660-62F9-469F-BF4F-CA5D5610E646}" name="Industria alimentaria" dataDxfId="21" dataCellStyle="Normal 5"/>
    <tableColumn id="7" xr3:uid="{EE61C8D7-84F8-4320-9F6C-EE53A665114F}" name="Industria de las bebidas y el tabaco" dataDxfId="20" dataCellStyle="Normal 5"/>
    <tableColumn id="8" xr3:uid="{B242E486-9016-4686-BF68-7E73C0D45AF9}" name="Fabricación de insumos textiles y acabado de textiles" dataDxfId="19" dataCellStyle="Normal 5"/>
    <tableColumn id="9" xr3:uid="{B858466C-9CA5-4537-91D9-B1F31752B169}" name="Fabricación de productos textiles, excepto prendas de vestir" dataDxfId="18" dataCellStyle="Normal 5"/>
    <tableColumn id="10" xr3:uid="{1DDA9412-DDF0-4BA0-9C52-603AA897BB85}" name="Fabricación de prendas de vestir" dataDxfId="17" dataCellStyle="Normal 5"/>
    <tableColumn id="11" xr3:uid="{B391CCF9-9675-4FF3-88AF-86DDA424745B}" name="Curtido y acabado de cuero y piel, y fabricación de productos de cuero, piel y materiales sucedáneos" dataDxfId="16" dataCellStyle="Normal 5"/>
    <tableColumn id="12" xr3:uid="{E8B2D9DB-16E8-4D43-AF78-68096C60C9F9}" name="Industria de la madera" dataDxfId="15" dataCellStyle="Normal 5"/>
    <tableColumn id="13" xr3:uid="{600C4757-0CFE-4F7C-B697-0A54A52D1179}" name="Industria del papel" dataDxfId="14" dataCellStyle="Normal 5"/>
    <tableColumn id="14" xr3:uid="{E646E259-C311-4EC9-B982-1EC04A0A3ADF}" name="Impresión e industrias conexas" dataDxfId="13" dataCellStyle="Normal 5"/>
    <tableColumn id="15" xr3:uid="{5B092610-B273-4CE9-8494-BD695FD93A71}" name="Fabricación de productos derivados del petróleo y del carbón  B/" dataDxfId="12" dataCellStyle="Normal 5"/>
    <tableColumn id="16" xr3:uid="{4C42D09D-8BB6-41DE-88E2-FD6DA5D1F272}" name="Industria química  B/" dataDxfId="11" dataCellStyle="Normal 5"/>
    <tableColumn id="17" xr3:uid="{A77083C3-BB2D-45C9-BF96-31D2301D1F76}" name="Industria del plástico y del hule" dataDxfId="10" dataCellStyle="Normal 5"/>
    <tableColumn id="18" xr3:uid="{725819D0-8CBC-4CEC-91F8-9584E3B0974C}" name="Fabricación de productos a base de minerales no metálicos" dataDxfId="9" dataCellStyle="Normal 5"/>
    <tableColumn id="19" xr3:uid="{D72EA564-F7CF-479A-A95D-7DD3841F149E}" name="Industrias metálicas básicas" dataDxfId="8" dataCellStyle="Normal 5"/>
    <tableColumn id="20" xr3:uid="{9A0B47E4-F811-4BB4-AD25-81BBDAAD4151}" name="Fabricación de productos metálicos" dataDxfId="7" dataCellStyle="Normal 5"/>
    <tableColumn id="21" xr3:uid="{4232F353-2B42-478E-AD8A-43E213D71846}" name="Fabricación de maquinaria y equipo" dataDxfId="6" dataCellStyle="Normal 5"/>
    <tableColumn id="22" xr3:uid="{25413BBD-C024-44AB-8B22-A117E781061D}" name="Fabricación de equipo de computación, comunicación, medición y de otros equipos, componentes y accesorios electrónicos" dataDxfId="5" dataCellStyle="Normal 5"/>
    <tableColumn id="23" xr3:uid="{7926F825-9C51-49FE-812A-CB0DAE0417C2}" name="Fabricación de accesorios, aparatos eléctricos y equipo de generación de energía eléctrica" dataDxfId="4" dataCellStyle="Normal 5"/>
    <tableColumn id="24" xr3:uid="{0C6371CD-9A31-4A6A-8CA6-A1AC5BE25FB8}" name="Fabricación de equipo de transporte" dataDxfId="3" dataCellStyle="Normal 5"/>
    <tableColumn id="25" xr3:uid="{BBCC20C1-5F59-430D-BD1B-A769326AD337}" name="Fabricación de muebles, colchones y persianas" dataDxfId="2" dataCellStyle="Normal 5"/>
    <tableColumn id="26" xr3:uid="{90D942E9-00C9-46E2-94BC-1C2F20C8DF87}" name="Otras industrias manufactureras" dataDxfId="1" dataCellStyle="Millares 2"/>
    <tableColumn id="27" xr3:uid="{96006288-4A9E-4C0D-8CB3-357904C51BC6}" name="Subsectores no especificados" dataDxfId="0" dataCellStyle="Millares 2"/>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5JHH"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5JHH"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egi.org.mx/programas/exporta_e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showGridLines="0" showRowColHeaders="0" tabSelected="1" workbookViewId="0"/>
  </sheetViews>
  <sheetFormatPr baseColWidth="10" defaultColWidth="0" defaultRowHeight="15" zeroHeight="1" x14ac:dyDescent="0.25"/>
  <cols>
    <col min="1" max="1" width="2.7109375" customWidth="1"/>
    <col min="2" max="11" width="13.42578125" customWidth="1"/>
    <col min="12" max="12" width="2.7109375" customWidth="1"/>
    <col min="13" max="14" width="0" hidden="1" customWidth="1"/>
    <col min="15" max="16384" width="11.42578125" hidden="1"/>
  </cols>
  <sheetData>
    <row r="1" spans="2:11" ht="15" customHeight="1" x14ac:dyDescent="0.3">
      <c r="K1" s="4" t="s">
        <v>2</v>
      </c>
    </row>
    <row r="2" spans="2:11" ht="18.95" customHeight="1" x14ac:dyDescent="0.3">
      <c r="B2" s="16" t="s">
        <v>68</v>
      </c>
      <c r="K2" s="4" t="s">
        <v>3</v>
      </c>
    </row>
    <row r="3" spans="2:11" ht="18.95" customHeight="1" x14ac:dyDescent="0.3">
      <c r="B3" s="16" t="s">
        <v>47</v>
      </c>
      <c r="K3" s="4"/>
    </row>
    <row r="4" spans="2:11" ht="18.95" customHeight="1" x14ac:dyDescent="0.3">
      <c r="B4" s="16" t="s">
        <v>72</v>
      </c>
      <c r="K4" s="4"/>
    </row>
    <row r="5" spans="2:11" ht="15" customHeight="1" x14ac:dyDescent="0.3">
      <c r="B5" s="1" t="s">
        <v>5</v>
      </c>
      <c r="K5" s="4"/>
    </row>
    <row r="6" spans="2:11" ht="6" customHeight="1" x14ac:dyDescent="0.25"/>
    <row r="7" spans="2:11" x14ac:dyDescent="0.25"/>
    <row r="8" spans="2:11" x14ac:dyDescent="0.25"/>
    <row r="9" spans="2:11" x14ac:dyDescent="0.25"/>
    <row r="10" spans="2:11" x14ac:dyDescent="0.25"/>
    <row r="11" spans="2:11" x14ac:dyDescent="0.25">
      <c r="J11" t="b">
        <v>0</v>
      </c>
    </row>
    <row r="12" spans="2:11" ht="15" customHeight="1" x14ac:dyDescent="0.25"/>
    <row r="13" spans="2:11" x14ac:dyDescent="0.25"/>
    <row r="14" spans="2:11" x14ac:dyDescent="0.25"/>
    <row r="15" spans="2:11" x14ac:dyDescent="0.25"/>
    <row r="16" spans="2:11" x14ac:dyDescent="0.25"/>
    <row r="17" spans="2:11" x14ac:dyDescent="0.25"/>
    <row r="18" spans="2:11" x14ac:dyDescent="0.25"/>
    <row r="19" spans="2:11" x14ac:dyDescent="0.25"/>
    <row r="20" spans="2:11" x14ac:dyDescent="0.25"/>
    <row r="21" spans="2:11" x14ac:dyDescent="0.25"/>
    <row r="22" spans="2:11" ht="12" customHeight="1" x14ac:dyDescent="0.25"/>
    <row r="23" spans="2:11" ht="12" customHeight="1" x14ac:dyDescent="0.25"/>
    <row r="24" spans="2:11" ht="12" customHeight="1" x14ac:dyDescent="0.25">
      <c r="B24" s="70" t="s">
        <v>33</v>
      </c>
      <c r="C24" s="70"/>
      <c r="D24" s="70"/>
      <c r="E24" s="70"/>
      <c r="F24" s="70"/>
      <c r="G24" s="70"/>
      <c r="H24" s="70"/>
      <c r="I24" s="70"/>
      <c r="J24" s="70"/>
      <c r="K24" s="70"/>
    </row>
    <row r="25" spans="2:11" ht="12" customHeight="1" x14ac:dyDescent="0.25">
      <c r="B25" s="71" t="s">
        <v>50</v>
      </c>
      <c r="C25" s="71"/>
      <c r="D25" s="71"/>
      <c r="E25" s="71"/>
      <c r="F25" s="71"/>
      <c r="G25" s="71"/>
      <c r="H25" s="71"/>
      <c r="I25" s="71"/>
      <c r="J25" s="71"/>
      <c r="K25" s="71"/>
    </row>
    <row r="26" spans="2:11" ht="12" customHeight="1" x14ac:dyDescent="0.25">
      <c r="B26" s="71"/>
      <c r="C26" s="71"/>
      <c r="D26" s="71"/>
      <c r="E26" s="71"/>
      <c r="F26" s="71"/>
      <c r="G26" s="71"/>
      <c r="H26" s="71"/>
      <c r="I26" s="71"/>
      <c r="J26" s="71"/>
      <c r="K26" s="71"/>
    </row>
    <row r="27" spans="2:11" ht="12" customHeight="1" x14ac:dyDescent="0.25">
      <c r="B27" s="70" t="s">
        <v>48</v>
      </c>
      <c r="C27" s="70"/>
      <c r="D27" s="70"/>
      <c r="E27" s="70"/>
      <c r="F27" s="70"/>
      <c r="G27" s="70"/>
      <c r="H27" s="70"/>
      <c r="I27" s="70"/>
      <c r="J27" s="70"/>
      <c r="K27" s="70"/>
    </row>
    <row r="28" spans="2:11" ht="12" customHeight="1" x14ac:dyDescent="0.25">
      <c r="B28" s="70" t="s">
        <v>49</v>
      </c>
      <c r="C28" s="70"/>
      <c r="D28" s="70"/>
      <c r="E28" s="70"/>
      <c r="F28" s="70"/>
      <c r="G28" s="70"/>
      <c r="H28" s="70"/>
      <c r="I28" s="70"/>
      <c r="J28" s="70"/>
      <c r="K28" s="70"/>
    </row>
    <row r="29" spans="2:11" ht="12" customHeight="1" x14ac:dyDescent="0.25">
      <c r="B29" s="17" t="s">
        <v>64</v>
      </c>
      <c r="C29" s="70"/>
      <c r="D29" s="70"/>
      <c r="E29" s="70"/>
      <c r="F29" s="70"/>
      <c r="G29" s="70"/>
      <c r="H29" s="70"/>
      <c r="I29" s="70"/>
      <c r="J29" s="70"/>
      <c r="K29" s="70"/>
    </row>
    <row r="30" spans="2:11" ht="12" customHeight="1" x14ac:dyDescent="0.25">
      <c r="B30" s="70" t="s">
        <v>67</v>
      </c>
      <c r="C30" s="70" t="s">
        <v>74</v>
      </c>
      <c r="D30" s="70"/>
      <c r="E30" s="70"/>
      <c r="F30" s="70"/>
      <c r="G30" s="70"/>
      <c r="H30" s="70"/>
      <c r="I30" s="70"/>
      <c r="J30" s="70"/>
      <c r="K30" s="70"/>
    </row>
    <row r="31" spans="2:11" ht="15" customHeight="1" x14ac:dyDescent="0.25"/>
  </sheetData>
  <mergeCells count="1">
    <mergeCell ref="B25:K26"/>
  </mergeCells>
  <hyperlinks>
    <hyperlink ref="K1" location="Cuadro!A1" display="Ver cuadro" xr:uid="{00000000-0004-0000-0000-000000000000}"/>
    <hyperlink ref="K2" location="Glosario!A1" display="Ver glosario" xr:uid="{00000000-0004-0000-0000-000001000000}"/>
    <hyperlink ref="B29" r:id="rId1" xr:uid="{EC31B16A-F2F7-4EBB-84B4-A9D8B3A0221D}"/>
  </hyperlinks>
  <printOptions horizontalCentered="1"/>
  <pageMargins left="0.70866141732283472" right="0.70866141732283472" top="0.74803149606299213" bottom="0.74803149606299213" header="0.31496062992125984" footer="0.31496062992125984"/>
  <pageSetup scale="63"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Scroll Bar 4">
              <controlPr defaultSize="0" autoPict="0">
                <anchor moveWithCells="1">
                  <from>
                    <xdr:col>1</xdr:col>
                    <xdr:colOff>0</xdr:colOff>
                    <xdr:row>21</xdr:row>
                    <xdr:rowOff>28575</xdr:rowOff>
                  </from>
                  <to>
                    <xdr:col>11</xdr:col>
                    <xdr:colOff>9525</xdr:colOff>
                    <xdr:row>22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F129-B7DB-4EDE-B802-89EC0A59A37D}">
  <sheetPr>
    <pageSetUpPr fitToPage="1"/>
  </sheetPr>
  <dimension ref="A1:AD96"/>
  <sheetViews>
    <sheetView showGridLines="0" showRowColHeaders="0" zoomScaleNormal="100" workbookViewId="0"/>
  </sheetViews>
  <sheetFormatPr baseColWidth="10" defaultColWidth="0" defaultRowHeight="14.25" zeroHeight="1" x14ac:dyDescent="0.2"/>
  <cols>
    <col min="1" max="1" width="2.7109375" style="3" customWidth="1"/>
    <col min="2" max="2" width="16.28515625" style="3" customWidth="1"/>
    <col min="3" max="3" width="11.42578125" style="3" customWidth="1"/>
    <col min="4" max="4" width="19.42578125" style="3" customWidth="1"/>
    <col min="5" max="28" width="16.28515625" style="3" customWidth="1"/>
    <col min="29" max="29" width="2.7109375" style="3" customWidth="1"/>
    <col min="30" max="30" width="0" style="3" hidden="1" customWidth="1"/>
    <col min="31" max="16384" width="12.5703125" style="3" hidden="1"/>
  </cols>
  <sheetData>
    <row r="1" spans="2:28" ht="15" customHeight="1" x14ac:dyDescent="0.2">
      <c r="AA1" s="72" t="s">
        <v>1</v>
      </c>
      <c r="AB1" s="72"/>
    </row>
    <row r="2" spans="2:28" ht="18" customHeight="1" x14ac:dyDescent="0.25">
      <c r="B2" s="16" t="s">
        <v>68</v>
      </c>
      <c r="AA2" s="18"/>
      <c r="AB2" s="12"/>
    </row>
    <row r="3" spans="2:28" ht="18" customHeight="1" x14ac:dyDescent="0.25">
      <c r="B3" s="16" t="s">
        <v>47</v>
      </c>
      <c r="C3" s="19"/>
      <c r="D3" s="19"/>
      <c r="E3" s="19"/>
      <c r="F3" s="19"/>
      <c r="G3" s="19"/>
      <c r="H3" s="19"/>
      <c r="I3" s="19"/>
      <c r="J3" s="19"/>
      <c r="K3" s="19"/>
      <c r="L3" s="19"/>
      <c r="M3" s="19"/>
      <c r="N3" s="19"/>
      <c r="O3" s="19"/>
      <c r="P3" s="19"/>
      <c r="Q3" s="19"/>
      <c r="R3" s="19"/>
      <c r="S3" s="19"/>
      <c r="T3" s="19"/>
      <c r="U3" s="19"/>
      <c r="V3" s="19"/>
      <c r="W3" s="19"/>
      <c r="X3" s="19"/>
      <c r="Y3" s="19"/>
      <c r="Z3" s="19"/>
      <c r="AA3" s="19"/>
      <c r="AB3" s="19"/>
    </row>
    <row r="4" spans="2:28" ht="18" customHeight="1" x14ac:dyDescent="0.25">
      <c r="B4" s="16" t="s">
        <v>72</v>
      </c>
      <c r="C4" s="19"/>
      <c r="D4" s="19"/>
      <c r="E4" s="19"/>
      <c r="F4" s="19"/>
      <c r="G4" s="19"/>
      <c r="H4" s="19"/>
      <c r="I4" s="19"/>
      <c r="J4" s="19"/>
      <c r="K4" s="19"/>
      <c r="L4" s="19"/>
      <c r="M4" s="19"/>
      <c r="N4" s="19"/>
      <c r="O4" s="19"/>
      <c r="P4" s="19"/>
      <c r="Q4" s="19"/>
      <c r="R4" s="19"/>
      <c r="S4" s="19"/>
      <c r="T4" s="19"/>
      <c r="U4" s="19"/>
      <c r="V4" s="19"/>
      <c r="W4" s="19"/>
      <c r="X4" s="19"/>
      <c r="Y4" s="19"/>
      <c r="Z4" s="19"/>
      <c r="AA4" s="19"/>
      <c r="AB4" s="19"/>
    </row>
    <row r="5" spans="2:28" ht="15" customHeight="1" x14ac:dyDescent="0.3">
      <c r="B5" s="69" t="s">
        <v>5</v>
      </c>
      <c r="C5" s="19"/>
      <c r="D5" s="19"/>
      <c r="E5" s="19"/>
      <c r="F5" s="19"/>
      <c r="G5" s="19"/>
      <c r="H5" s="19"/>
      <c r="I5" s="19"/>
      <c r="J5" s="19"/>
      <c r="K5" s="19"/>
      <c r="L5" s="19"/>
      <c r="M5" s="19"/>
      <c r="N5" s="19"/>
      <c r="O5" s="19"/>
      <c r="P5" s="19"/>
      <c r="Q5" s="19"/>
      <c r="R5" s="19"/>
      <c r="S5" s="19"/>
      <c r="T5" s="19"/>
      <c r="U5" s="19"/>
      <c r="V5" s="19"/>
      <c r="W5" s="19"/>
      <c r="X5" s="19"/>
      <c r="Y5" s="19"/>
      <c r="Z5" s="19"/>
      <c r="AA5" s="19"/>
      <c r="AB5" s="19"/>
    </row>
    <row r="6" spans="2:28" ht="6" customHeight="1" x14ac:dyDescent="0.2">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2:28" ht="16.5" x14ac:dyDescent="0.3">
      <c r="B7" s="54"/>
      <c r="C7" s="54"/>
      <c r="D7" s="54">
        <v>111</v>
      </c>
      <c r="E7" s="54">
        <v>112</v>
      </c>
      <c r="F7" s="54">
        <v>114</v>
      </c>
      <c r="G7" s="54">
        <v>311</v>
      </c>
      <c r="H7" s="54">
        <v>312</v>
      </c>
      <c r="I7" s="54">
        <v>313</v>
      </c>
      <c r="J7" s="54">
        <v>314</v>
      </c>
      <c r="K7" s="54">
        <v>315</v>
      </c>
      <c r="L7" s="54">
        <v>316</v>
      </c>
      <c r="M7" s="54">
        <v>321</v>
      </c>
      <c r="N7" s="54">
        <v>322</v>
      </c>
      <c r="O7" s="54">
        <v>323</v>
      </c>
      <c r="P7" s="54">
        <v>324</v>
      </c>
      <c r="Q7" s="54">
        <v>325</v>
      </c>
      <c r="R7" s="54">
        <v>326</v>
      </c>
      <c r="S7" s="54">
        <v>327</v>
      </c>
      <c r="T7" s="54">
        <v>331</v>
      </c>
      <c r="U7" s="54">
        <v>332</v>
      </c>
      <c r="V7" s="54">
        <v>333</v>
      </c>
      <c r="W7" s="54">
        <v>334</v>
      </c>
      <c r="X7" s="54">
        <v>335</v>
      </c>
      <c r="Y7" s="54">
        <v>336</v>
      </c>
      <c r="Z7" s="54">
        <v>337</v>
      </c>
      <c r="AA7" s="54">
        <v>339</v>
      </c>
      <c r="AB7" s="54"/>
    </row>
    <row r="8" spans="2:28" ht="129.94999999999999" customHeight="1" x14ac:dyDescent="0.2">
      <c r="B8" s="63" t="s">
        <v>0</v>
      </c>
      <c r="C8" s="55" t="s">
        <v>63</v>
      </c>
      <c r="D8" s="55" t="s">
        <v>6</v>
      </c>
      <c r="E8" s="55" t="s">
        <v>7</v>
      </c>
      <c r="F8" s="55" t="s">
        <v>8</v>
      </c>
      <c r="G8" s="55" t="s">
        <v>9</v>
      </c>
      <c r="H8" s="55" t="s">
        <v>11</v>
      </c>
      <c r="I8" s="55" t="s">
        <v>13</v>
      </c>
      <c r="J8" s="55" t="s">
        <v>15</v>
      </c>
      <c r="K8" s="55" t="s">
        <v>16</v>
      </c>
      <c r="L8" s="55" t="s">
        <v>17</v>
      </c>
      <c r="M8" s="55" t="s">
        <v>18</v>
      </c>
      <c r="N8" s="55" t="s">
        <v>19</v>
      </c>
      <c r="O8" s="55" t="s">
        <v>20</v>
      </c>
      <c r="P8" s="55" t="s">
        <v>51</v>
      </c>
      <c r="Q8" s="55" t="s">
        <v>52</v>
      </c>
      <c r="R8" s="55" t="s">
        <v>21</v>
      </c>
      <c r="S8" s="55" t="s">
        <v>22</v>
      </c>
      <c r="T8" s="55" t="s">
        <v>23</v>
      </c>
      <c r="U8" s="55" t="s">
        <v>24</v>
      </c>
      <c r="V8" s="55" t="s">
        <v>25</v>
      </c>
      <c r="W8" s="55" t="s">
        <v>26</v>
      </c>
      <c r="X8" s="55" t="s">
        <v>27</v>
      </c>
      <c r="Y8" s="55" t="s">
        <v>28</v>
      </c>
      <c r="Z8" s="55" t="s">
        <v>29</v>
      </c>
      <c r="AA8" s="55" t="s">
        <v>30</v>
      </c>
      <c r="AB8" s="56" t="s">
        <v>31</v>
      </c>
    </row>
    <row r="9" spans="2:28" s="40" customFormat="1" ht="14.1" customHeight="1" x14ac:dyDescent="0.25">
      <c r="B9" s="64">
        <v>2007</v>
      </c>
      <c r="C9" s="61" t="s">
        <v>69</v>
      </c>
      <c r="D9" s="32"/>
      <c r="E9" s="32"/>
      <c r="F9" s="32"/>
      <c r="G9" s="33">
        <v>783</v>
      </c>
      <c r="H9" s="33" t="s">
        <v>14</v>
      </c>
      <c r="I9" s="33" t="s">
        <v>14</v>
      </c>
      <c r="J9" s="33" t="s">
        <v>10</v>
      </c>
      <c r="K9" s="33">
        <v>45675</v>
      </c>
      <c r="L9" s="33" t="s">
        <v>14</v>
      </c>
      <c r="M9" s="33" t="s">
        <v>14</v>
      </c>
      <c r="N9" s="33" t="s">
        <v>14</v>
      </c>
      <c r="O9" s="33" t="s">
        <v>14</v>
      </c>
      <c r="P9" s="33" t="s">
        <v>14</v>
      </c>
      <c r="Q9" s="33" t="s">
        <v>10</v>
      </c>
      <c r="R9" s="33" t="s">
        <v>14</v>
      </c>
      <c r="S9" s="33" t="s">
        <v>10</v>
      </c>
      <c r="T9" s="33" t="s">
        <v>14</v>
      </c>
      <c r="U9" s="52" t="s">
        <v>14</v>
      </c>
      <c r="V9" s="52" t="s">
        <v>14</v>
      </c>
      <c r="W9" s="33" t="s">
        <v>14</v>
      </c>
      <c r="X9" s="36" t="s">
        <v>14</v>
      </c>
      <c r="Y9" s="33" t="s">
        <v>14</v>
      </c>
      <c r="Z9" s="33" t="s">
        <v>14</v>
      </c>
      <c r="AA9" s="39" t="s">
        <v>14</v>
      </c>
      <c r="AB9" s="46">
        <v>1148</v>
      </c>
    </row>
    <row r="10" spans="2:28" s="40" customFormat="1" ht="14.1" customHeight="1" x14ac:dyDescent="0.25">
      <c r="B10" s="44">
        <v>2007</v>
      </c>
      <c r="C10" s="62" t="s">
        <v>54</v>
      </c>
      <c r="D10" s="35"/>
      <c r="E10" s="35"/>
      <c r="F10" s="35"/>
      <c r="G10" s="36">
        <v>4204</v>
      </c>
      <c r="H10" s="36" t="s">
        <v>14</v>
      </c>
      <c r="I10" s="36" t="s">
        <v>10</v>
      </c>
      <c r="J10" s="36" t="s">
        <v>10</v>
      </c>
      <c r="K10" s="36">
        <v>53691</v>
      </c>
      <c r="L10" s="36" t="s">
        <v>14</v>
      </c>
      <c r="M10" s="36" t="s">
        <v>14</v>
      </c>
      <c r="N10" s="36" t="s">
        <v>14</v>
      </c>
      <c r="O10" s="36" t="s">
        <v>14</v>
      </c>
      <c r="P10" s="36" t="s">
        <v>14</v>
      </c>
      <c r="Q10" s="36" t="s">
        <v>10</v>
      </c>
      <c r="R10" s="36" t="s">
        <v>14</v>
      </c>
      <c r="S10" s="36" t="s">
        <v>10</v>
      </c>
      <c r="T10" s="36" t="s">
        <v>14</v>
      </c>
      <c r="U10" s="52" t="s">
        <v>14</v>
      </c>
      <c r="V10" s="52" t="s">
        <v>14</v>
      </c>
      <c r="W10" s="36" t="s">
        <v>14</v>
      </c>
      <c r="X10" s="36" t="s">
        <v>14</v>
      </c>
      <c r="Y10" s="36" t="s">
        <v>14</v>
      </c>
      <c r="Z10" s="36" t="s">
        <v>14</v>
      </c>
      <c r="AA10" s="41" t="s">
        <v>14</v>
      </c>
      <c r="AB10" s="47">
        <v>2781</v>
      </c>
    </row>
    <row r="11" spans="2:28" s="40" customFormat="1" ht="14.1" customHeight="1" x14ac:dyDescent="0.25">
      <c r="B11" s="44">
        <v>2007</v>
      </c>
      <c r="C11" s="65" t="s">
        <v>55</v>
      </c>
      <c r="D11" s="51"/>
      <c r="E11" s="51"/>
      <c r="F11" s="51"/>
      <c r="G11" s="52">
        <v>1753</v>
      </c>
      <c r="H11" s="52" t="s">
        <v>14</v>
      </c>
      <c r="I11" s="52" t="s">
        <v>10</v>
      </c>
      <c r="J11" s="52" t="s">
        <v>10</v>
      </c>
      <c r="K11" s="52">
        <v>52940</v>
      </c>
      <c r="L11" s="52" t="s">
        <v>14</v>
      </c>
      <c r="M11" s="52" t="s">
        <v>14</v>
      </c>
      <c r="N11" s="52" t="s">
        <v>14</v>
      </c>
      <c r="O11" s="52" t="s">
        <v>14</v>
      </c>
      <c r="P11" s="52" t="s">
        <v>14</v>
      </c>
      <c r="Q11" s="52" t="s">
        <v>10</v>
      </c>
      <c r="R11" s="52" t="s">
        <v>14</v>
      </c>
      <c r="S11" s="52" t="s">
        <v>10</v>
      </c>
      <c r="T11" s="52" t="s">
        <v>14</v>
      </c>
      <c r="U11" s="52" t="s">
        <v>14</v>
      </c>
      <c r="V11" s="52" t="s">
        <v>14</v>
      </c>
      <c r="W11" s="52" t="s">
        <v>14</v>
      </c>
      <c r="X11" s="36" t="s">
        <v>14</v>
      </c>
      <c r="Y11" s="52" t="s">
        <v>14</v>
      </c>
      <c r="Z11" s="52" t="s">
        <v>14</v>
      </c>
      <c r="AA11" s="57" t="s">
        <v>14</v>
      </c>
      <c r="AB11" s="53">
        <v>3670</v>
      </c>
    </row>
    <row r="12" spans="2:28" s="40" customFormat="1" ht="14.1" customHeight="1" x14ac:dyDescent="0.25">
      <c r="B12" s="44">
        <v>2007</v>
      </c>
      <c r="C12" s="65" t="s">
        <v>56</v>
      </c>
      <c r="D12" s="35"/>
      <c r="E12" s="35"/>
      <c r="F12" s="35"/>
      <c r="G12" s="36">
        <v>1325</v>
      </c>
      <c r="H12" s="36" t="s">
        <v>14</v>
      </c>
      <c r="I12" s="36" t="s">
        <v>10</v>
      </c>
      <c r="J12" s="36" t="s">
        <v>10</v>
      </c>
      <c r="K12" s="36">
        <v>48529</v>
      </c>
      <c r="L12" s="36" t="s">
        <v>14</v>
      </c>
      <c r="M12" s="36" t="s">
        <v>14</v>
      </c>
      <c r="N12" s="36" t="s">
        <v>14</v>
      </c>
      <c r="O12" s="36" t="s">
        <v>14</v>
      </c>
      <c r="P12" s="36" t="s">
        <v>14</v>
      </c>
      <c r="Q12" s="36" t="s">
        <v>10</v>
      </c>
      <c r="R12" s="36" t="s">
        <v>14</v>
      </c>
      <c r="S12" s="36" t="s">
        <v>10</v>
      </c>
      <c r="T12" s="36" t="s">
        <v>14</v>
      </c>
      <c r="U12" s="52" t="s">
        <v>14</v>
      </c>
      <c r="V12" s="52" t="s">
        <v>14</v>
      </c>
      <c r="W12" s="36" t="s">
        <v>14</v>
      </c>
      <c r="X12" s="36" t="s">
        <v>14</v>
      </c>
      <c r="Y12" s="36" t="s">
        <v>14</v>
      </c>
      <c r="Z12" s="36" t="s">
        <v>14</v>
      </c>
      <c r="AA12" s="41" t="s">
        <v>14</v>
      </c>
      <c r="AB12" s="47">
        <v>2797</v>
      </c>
    </row>
    <row r="13" spans="2:28" s="40" customFormat="1" ht="14.1" customHeight="1" x14ac:dyDescent="0.25">
      <c r="B13" s="64">
        <v>2008</v>
      </c>
      <c r="C13" s="58" t="s">
        <v>53</v>
      </c>
      <c r="D13" s="59"/>
      <c r="E13" s="59"/>
      <c r="F13" s="59"/>
      <c r="G13" s="60">
        <v>1839</v>
      </c>
      <c r="H13" s="60" t="s">
        <v>14</v>
      </c>
      <c r="I13" s="60" t="s">
        <v>10</v>
      </c>
      <c r="J13" s="60" t="s">
        <v>10</v>
      </c>
      <c r="K13" s="60">
        <v>38081</v>
      </c>
      <c r="L13" s="60" t="s">
        <v>14</v>
      </c>
      <c r="M13" s="60" t="s">
        <v>14</v>
      </c>
      <c r="N13" s="60" t="s">
        <v>14</v>
      </c>
      <c r="O13" s="60" t="s">
        <v>14</v>
      </c>
      <c r="P13" s="60" t="s">
        <v>14</v>
      </c>
      <c r="Q13" s="60" t="s">
        <v>10</v>
      </c>
      <c r="R13" s="60" t="s">
        <v>14</v>
      </c>
      <c r="S13" s="60" t="s">
        <v>10</v>
      </c>
      <c r="T13" s="60" t="s">
        <v>14</v>
      </c>
      <c r="U13" s="52" t="s">
        <v>14</v>
      </c>
      <c r="V13" s="52" t="s">
        <v>14</v>
      </c>
      <c r="W13" s="60" t="s">
        <v>14</v>
      </c>
      <c r="X13" s="36" t="s">
        <v>14</v>
      </c>
      <c r="Y13" s="60" t="s">
        <v>14</v>
      </c>
      <c r="Z13" s="60" t="s">
        <v>14</v>
      </c>
      <c r="AA13" s="66" t="s">
        <v>14</v>
      </c>
      <c r="AB13" s="67">
        <v>1424</v>
      </c>
    </row>
    <row r="14" spans="2:28" s="40" customFormat="1" ht="14.1" customHeight="1" x14ac:dyDescent="0.25">
      <c r="B14" s="44">
        <v>2008</v>
      </c>
      <c r="C14" s="34" t="s">
        <v>54</v>
      </c>
      <c r="D14" s="35"/>
      <c r="E14" s="35"/>
      <c r="F14" s="35"/>
      <c r="G14" s="36">
        <v>8925</v>
      </c>
      <c r="H14" s="36" t="s">
        <v>14</v>
      </c>
      <c r="I14" s="36" t="s">
        <v>10</v>
      </c>
      <c r="J14" s="36" t="s">
        <v>10</v>
      </c>
      <c r="K14" s="36">
        <v>51132</v>
      </c>
      <c r="L14" s="36" t="s">
        <v>14</v>
      </c>
      <c r="M14" s="36" t="s">
        <v>10</v>
      </c>
      <c r="N14" s="36" t="s">
        <v>14</v>
      </c>
      <c r="O14" s="36" t="s">
        <v>14</v>
      </c>
      <c r="P14" s="36" t="s">
        <v>14</v>
      </c>
      <c r="Q14" s="36" t="s">
        <v>10</v>
      </c>
      <c r="R14" s="36" t="s">
        <v>14</v>
      </c>
      <c r="S14" s="36" t="s">
        <v>10</v>
      </c>
      <c r="T14" s="36" t="s">
        <v>14</v>
      </c>
      <c r="U14" s="52" t="s">
        <v>14</v>
      </c>
      <c r="V14" s="52" t="s">
        <v>14</v>
      </c>
      <c r="W14" s="36" t="s">
        <v>14</v>
      </c>
      <c r="X14" s="36" t="s">
        <v>14</v>
      </c>
      <c r="Y14" s="36" t="s">
        <v>14</v>
      </c>
      <c r="Z14" s="36" t="s">
        <v>14</v>
      </c>
      <c r="AA14" s="41" t="s">
        <v>14</v>
      </c>
      <c r="AB14" s="47">
        <v>2080</v>
      </c>
    </row>
    <row r="15" spans="2:28" s="40" customFormat="1" ht="14.1" customHeight="1" x14ac:dyDescent="0.25">
      <c r="B15" s="44">
        <v>2008</v>
      </c>
      <c r="C15" s="34" t="s">
        <v>55</v>
      </c>
      <c r="D15" s="35"/>
      <c r="E15" s="35"/>
      <c r="F15" s="35"/>
      <c r="G15" s="36">
        <v>1382</v>
      </c>
      <c r="H15" s="36" t="s">
        <v>14</v>
      </c>
      <c r="I15" s="36" t="s">
        <v>10</v>
      </c>
      <c r="J15" s="36" t="s">
        <v>10</v>
      </c>
      <c r="K15" s="36">
        <v>48792</v>
      </c>
      <c r="L15" s="36" t="s">
        <v>14</v>
      </c>
      <c r="M15" s="36" t="s">
        <v>10</v>
      </c>
      <c r="N15" s="36" t="s">
        <v>14</v>
      </c>
      <c r="O15" s="36" t="s">
        <v>14</v>
      </c>
      <c r="P15" s="36" t="s">
        <v>14</v>
      </c>
      <c r="Q15" s="36" t="s">
        <v>10</v>
      </c>
      <c r="R15" s="36" t="s">
        <v>14</v>
      </c>
      <c r="S15" s="36" t="s">
        <v>10</v>
      </c>
      <c r="T15" s="36" t="s">
        <v>14</v>
      </c>
      <c r="U15" s="52" t="s">
        <v>14</v>
      </c>
      <c r="V15" s="52" t="s">
        <v>14</v>
      </c>
      <c r="W15" s="36" t="s">
        <v>14</v>
      </c>
      <c r="X15" s="36" t="s">
        <v>14</v>
      </c>
      <c r="Y15" s="36" t="s">
        <v>14</v>
      </c>
      <c r="Z15" s="36" t="s">
        <v>14</v>
      </c>
      <c r="AA15" s="41" t="s">
        <v>14</v>
      </c>
      <c r="AB15" s="47">
        <v>1650</v>
      </c>
    </row>
    <row r="16" spans="2:28" s="40" customFormat="1" ht="14.1" customHeight="1" x14ac:dyDescent="0.3">
      <c r="B16" s="44">
        <v>2008</v>
      </c>
      <c r="C16" s="37" t="s">
        <v>56</v>
      </c>
      <c r="D16" s="38"/>
      <c r="E16" s="38"/>
      <c r="F16" s="38"/>
      <c r="G16" s="36">
        <v>1052</v>
      </c>
      <c r="H16" s="36" t="s">
        <v>10</v>
      </c>
      <c r="I16" s="36" t="s">
        <v>10</v>
      </c>
      <c r="J16" s="68">
        <v>0</v>
      </c>
      <c r="K16" s="36">
        <v>41697</v>
      </c>
      <c r="L16" s="36" t="s">
        <v>14</v>
      </c>
      <c r="M16" s="36" t="s">
        <v>10</v>
      </c>
      <c r="N16" s="36" t="s">
        <v>14</v>
      </c>
      <c r="O16" s="36" t="s">
        <v>14</v>
      </c>
      <c r="P16" s="36" t="s">
        <v>14</v>
      </c>
      <c r="Q16" s="36" t="s">
        <v>10</v>
      </c>
      <c r="R16" s="36" t="s">
        <v>14</v>
      </c>
      <c r="S16" s="36" t="s">
        <v>10</v>
      </c>
      <c r="T16" s="36" t="s">
        <v>14</v>
      </c>
      <c r="U16" s="52" t="s">
        <v>14</v>
      </c>
      <c r="V16" s="52" t="s">
        <v>14</v>
      </c>
      <c r="W16" s="36" t="s">
        <v>14</v>
      </c>
      <c r="X16" s="36" t="s">
        <v>14</v>
      </c>
      <c r="Y16" s="36" t="s">
        <v>14</v>
      </c>
      <c r="Z16" s="36" t="s">
        <v>14</v>
      </c>
      <c r="AA16" s="41" t="s">
        <v>14</v>
      </c>
      <c r="AB16" s="47">
        <v>431</v>
      </c>
    </row>
    <row r="17" spans="2:28" s="40" customFormat="1" ht="14.1" customHeight="1" x14ac:dyDescent="0.25">
      <c r="B17" s="44">
        <v>2009</v>
      </c>
      <c r="C17" s="34" t="s">
        <v>57</v>
      </c>
      <c r="D17" s="35"/>
      <c r="E17" s="35"/>
      <c r="F17" s="35"/>
      <c r="G17" s="36" t="s">
        <v>10</v>
      </c>
      <c r="H17" s="36" t="s">
        <v>10</v>
      </c>
      <c r="I17" s="36" t="s">
        <v>10</v>
      </c>
      <c r="J17" s="36" t="s">
        <v>10</v>
      </c>
      <c r="K17" s="36">
        <v>37421</v>
      </c>
      <c r="L17" s="36" t="s">
        <v>14</v>
      </c>
      <c r="M17" s="36" t="s">
        <v>10</v>
      </c>
      <c r="N17" s="36" t="s">
        <v>14</v>
      </c>
      <c r="O17" s="36" t="s">
        <v>14</v>
      </c>
      <c r="P17" s="36" t="s">
        <v>14</v>
      </c>
      <c r="Q17" s="36" t="s">
        <v>10</v>
      </c>
      <c r="R17" s="36" t="s">
        <v>14</v>
      </c>
      <c r="S17" s="36" t="s">
        <v>10</v>
      </c>
      <c r="T17" s="36" t="s">
        <v>14</v>
      </c>
      <c r="U17" s="52" t="s">
        <v>14</v>
      </c>
      <c r="V17" s="52" t="s">
        <v>14</v>
      </c>
      <c r="W17" s="36" t="s">
        <v>14</v>
      </c>
      <c r="X17" s="36" t="s">
        <v>14</v>
      </c>
      <c r="Y17" s="36" t="s">
        <v>14</v>
      </c>
      <c r="Z17" s="36" t="s">
        <v>14</v>
      </c>
      <c r="AA17" s="41" t="s">
        <v>14</v>
      </c>
      <c r="AB17" s="47">
        <v>1085</v>
      </c>
    </row>
    <row r="18" spans="2:28" s="40" customFormat="1" ht="14.1" customHeight="1" x14ac:dyDescent="0.25">
      <c r="B18" s="44">
        <v>2009</v>
      </c>
      <c r="C18" s="34" t="s">
        <v>54</v>
      </c>
      <c r="D18" s="35"/>
      <c r="E18" s="35"/>
      <c r="F18" s="35"/>
      <c r="G18" s="36">
        <v>4287</v>
      </c>
      <c r="H18" s="36" t="s">
        <v>10</v>
      </c>
      <c r="I18" s="36" t="s">
        <v>10</v>
      </c>
      <c r="J18" s="36" t="s">
        <v>10</v>
      </c>
      <c r="K18" s="36">
        <v>40500</v>
      </c>
      <c r="L18" s="36" t="s">
        <v>14</v>
      </c>
      <c r="M18" s="36" t="s">
        <v>10</v>
      </c>
      <c r="N18" s="36" t="s">
        <v>14</v>
      </c>
      <c r="O18" s="36" t="s">
        <v>14</v>
      </c>
      <c r="P18" s="36" t="s">
        <v>14</v>
      </c>
      <c r="Q18" s="36" t="s">
        <v>10</v>
      </c>
      <c r="R18" s="36" t="s">
        <v>14</v>
      </c>
      <c r="S18" s="36" t="s">
        <v>10</v>
      </c>
      <c r="T18" s="36" t="s">
        <v>14</v>
      </c>
      <c r="U18" s="52" t="s">
        <v>14</v>
      </c>
      <c r="V18" s="52" t="s">
        <v>14</v>
      </c>
      <c r="W18" s="36" t="s">
        <v>14</v>
      </c>
      <c r="X18" s="36" t="s">
        <v>14</v>
      </c>
      <c r="Y18" s="36" t="s">
        <v>14</v>
      </c>
      <c r="Z18" s="36" t="s">
        <v>14</v>
      </c>
      <c r="AA18" s="41" t="s">
        <v>14</v>
      </c>
      <c r="AB18" s="47">
        <v>488</v>
      </c>
    </row>
    <row r="19" spans="2:28" s="40" customFormat="1" ht="14.1" customHeight="1" x14ac:dyDescent="0.25">
      <c r="B19" s="44">
        <v>2009</v>
      </c>
      <c r="C19" s="34" t="s">
        <v>55</v>
      </c>
      <c r="D19" s="35"/>
      <c r="E19" s="35"/>
      <c r="F19" s="35"/>
      <c r="G19" s="36" t="s">
        <v>10</v>
      </c>
      <c r="H19" s="36" t="s">
        <v>10</v>
      </c>
      <c r="I19" s="36" t="s">
        <v>10</v>
      </c>
      <c r="J19" s="36" t="s">
        <v>10</v>
      </c>
      <c r="K19" s="36">
        <v>45157</v>
      </c>
      <c r="L19" s="36" t="s">
        <v>14</v>
      </c>
      <c r="M19" s="36" t="s">
        <v>10</v>
      </c>
      <c r="N19" s="36" t="s">
        <v>14</v>
      </c>
      <c r="O19" s="36" t="s">
        <v>14</v>
      </c>
      <c r="P19" s="36" t="s">
        <v>14</v>
      </c>
      <c r="Q19" s="36" t="s">
        <v>10</v>
      </c>
      <c r="R19" s="36" t="s">
        <v>14</v>
      </c>
      <c r="S19" s="36" t="s">
        <v>10</v>
      </c>
      <c r="T19" s="36" t="s">
        <v>14</v>
      </c>
      <c r="U19" s="52" t="s">
        <v>14</v>
      </c>
      <c r="V19" s="52" t="s">
        <v>14</v>
      </c>
      <c r="W19" s="36" t="s">
        <v>14</v>
      </c>
      <c r="X19" s="36" t="s">
        <v>14</v>
      </c>
      <c r="Y19" s="36" t="s">
        <v>14</v>
      </c>
      <c r="Z19" s="36" t="s">
        <v>14</v>
      </c>
      <c r="AA19" s="41" t="s">
        <v>14</v>
      </c>
      <c r="AB19" s="47">
        <v>2385</v>
      </c>
    </row>
    <row r="20" spans="2:28" s="40" customFormat="1" ht="14.1" customHeight="1" x14ac:dyDescent="0.25">
      <c r="B20" s="44">
        <v>2009</v>
      </c>
      <c r="C20" s="37" t="s">
        <v>56</v>
      </c>
      <c r="D20" s="38"/>
      <c r="E20" s="38"/>
      <c r="F20" s="38"/>
      <c r="G20" s="36" t="s">
        <v>10</v>
      </c>
      <c r="H20" s="36" t="s">
        <v>10</v>
      </c>
      <c r="I20" s="36" t="s">
        <v>10</v>
      </c>
      <c r="J20" s="36" t="s">
        <v>10</v>
      </c>
      <c r="K20" s="36">
        <v>42255</v>
      </c>
      <c r="L20" s="36" t="s">
        <v>14</v>
      </c>
      <c r="M20" s="36" t="s">
        <v>10</v>
      </c>
      <c r="N20" s="36" t="s">
        <v>14</v>
      </c>
      <c r="O20" s="36" t="s">
        <v>14</v>
      </c>
      <c r="P20" s="36" t="s">
        <v>14</v>
      </c>
      <c r="Q20" s="36" t="s">
        <v>10</v>
      </c>
      <c r="R20" s="36" t="s">
        <v>14</v>
      </c>
      <c r="S20" s="36" t="s">
        <v>10</v>
      </c>
      <c r="T20" s="36" t="s">
        <v>14</v>
      </c>
      <c r="U20" s="52" t="s">
        <v>14</v>
      </c>
      <c r="V20" s="52" t="s">
        <v>14</v>
      </c>
      <c r="W20" s="36" t="s">
        <v>14</v>
      </c>
      <c r="X20" s="36" t="s">
        <v>14</v>
      </c>
      <c r="Y20" s="36" t="s">
        <v>14</v>
      </c>
      <c r="Z20" s="36" t="s">
        <v>14</v>
      </c>
      <c r="AA20" s="41" t="s">
        <v>14</v>
      </c>
      <c r="AB20" s="47">
        <v>1900</v>
      </c>
    </row>
    <row r="21" spans="2:28" s="40" customFormat="1" ht="14.1" customHeight="1" x14ac:dyDescent="0.25">
      <c r="B21" s="44">
        <v>2010</v>
      </c>
      <c r="C21" s="34" t="s">
        <v>57</v>
      </c>
      <c r="D21" s="35"/>
      <c r="E21" s="35"/>
      <c r="F21" s="35"/>
      <c r="G21" s="36">
        <v>1234</v>
      </c>
      <c r="H21" s="36" t="s">
        <v>10</v>
      </c>
      <c r="I21" s="36" t="s">
        <v>14</v>
      </c>
      <c r="J21" s="36" t="s">
        <v>14</v>
      </c>
      <c r="K21" s="36">
        <v>41715</v>
      </c>
      <c r="L21" s="36" t="s">
        <v>14</v>
      </c>
      <c r="M21" s="36" t="s">
        <v>10</v>
      </c>
      <c r="N21" s="36" t="s">
        <v>14</v>
      </c>
      <c r="O21" s="36" t="s">
        <v>14</v>
      </c>
      <c r="P21" s="36" t="s">
        <v>14</v>
      </c>
      <c r="Q21" s="36" t="s">
        <v>10</v>
      </c>
      <c r="R21" s="36" t="s">
        <v>14</v>
      </c>
      <c r="S21" s="36" t="s">
        <v>10</v>
      </c>
      <c r="T21" s="36" t="s">
        <v>14</v>
      </c>
      <c r="U21" s="52" t="s">
        <v>14</v>
      </c>
      <c r="V21" s="52" t="s">
        <v>14</v>
      </c>
      <c r="W21" s="36" t="s">
        <v>14</v>
      </c>
      <c r="X21" s="36" t="s">
        <v>14</v>
      </c>
      <c r="Y21" s="36" t="s">
        <v>14</v>
      </c>
      <c r="Z21" s="36" t="s">
        <v>14</v>
      </c>
      <c r="AA21" s="41" t="s">
        <v>14</v>
      </c>
      <c r="AB21" s="47">
        <v>670</v>
      </c>
    </row>
    <row r="22" spans="2:28" s="40" customFormat="1" ht="14.1" customHeight="1" x14ac:dyDescent="0.25">
      <c r="B22" s="44">
        <v>2010</v>
      </c>
      <c r="C22" s="34" t="s">
        <v>54</v>
      </c>
      <c r="D22" s="35"/>
      <c r="E22" s="35"/>
      <c r="F22" s="35"/>
      <c r="G22" s="36">
        <v>3943</v>
      </c>
      <c r="H22" s="36" t="s">
        <v>10</v>
      </c>
      <c r="I22" s="36" t="s">
        <v>14</v>
      </c>
      <c r="J22" s="36" t="s">
        <v>14</v>
      </c>
      <c r="K22" s="36">
        <v>53052</v>
      </c>
      <c r="L22" s="36" t="s">
        <v>14</v>
      </c>
      <c r="M22" s="36" t="s">
        <v>10</v>
      </c>
      <c r="N22" s="36" t="s">
        <v>14</v>
      </c>
      <c r="O22" s="36" t="s">
        <v>14</v>
      </c>
      <c r="P22" s="36" t="s">
        <v>14</v>
      </c>
      <c r="Q22" s="36" t="s">
        <v>10</v>
      </c>
      <c r="R22" s="36" t="s">
        <v>14</v>
      </c>
      <c r="S22" s="36" t="s">
        <v>10</v>
      </c>
      <c r="T22" s="36" t="s">
        <v>14</v>
      </c>
      <c r="U22" s="52" t="s">
        <v>14</v>
      </c>
      <c r="V22" s="52" t="s">
        <v>14</v>
      </c>
      <c r="W22" s="36" t="s">
        <v>14</v>
      </c>
      <c r="X22" s="36" t="s">
        <v>14</v>
      </c>
      <c r="Y22" s="36" t="s">
        <v>14</v>
      </c>
      <c r="Z22" s="36" t="s">
        <v>14</v>
      </c>
      <c r="AA22" s="41" t="s">
        <v>14</v>
      </c>
      <c r="AB22" s="47">
        <v>778</v>
      </c>
    </row>
    <row r="23" spans="2:28" s="40" customFormat="1" ht="14.1" customHeight="1" x14ac:dyDescent="0.25">
      <c r="B23" s="44">
        <v>2010</v>
      </c>
      <c r="C23" s="34" t="s">
        <v>55</v>
      </c>
      <c r="D23" s="35"/>
      <c r="E23" s="35"/>
      <c r="F23" s="35"/>
      <c r="G23" s="36">
        <v>1762</v>
      </c>
      <c r="H23" s="36" t="s">
        <v>10</v>
      </c>
      <c r="I23" s="36" t="s">
        <v>14</v>
      </c>
      <c r="J23" s="36" t="s">
        <v>14</v>
      </c>
      <c r="K23" s="36">
        <v>53336</v>
      </c>
      <c r="L23" s="36" t="s">
        <v>14</v>
      </c>
      <c r="M23" s="36" t="s">
        <v>10</v>
      </c>
      <c r="N23" s="36" t="s">
        <v>14</v>
      </c>
      <c r="O23" s="36" t="s">
        <v>14</v>
      </c>
      <c r="P23" s="36" t="s">
        <v>14</v>
      </c>
      <c r="Q23" s="36" t="s">
        <v>10</v>
      </c>
      <c r="R23" s="36" t="s">
        <v>14</v>
      </c>
      <c r="S23" s="36" t="s">
        <v>10</v>
      </c>
      <c r="T23" s="36" t="s">
        <v>14</v>
      </c>
      <c r="U23" s="52" t="s">
        <v>14</v>
      </c>
      <c r="V23" s="52" t="s">
        <v>14</v>
      </c>
      <c r="W23" s="36" t="s">
        <v>14</v>
      </c>
      <c r="X23" s="36" t="s">
        <v>14</v>
      </c>
      <c r="Y23" s="36" t="s">
        <v>14</v>
      </c>
      <c r="Z23" s="36" t="s">
        <v>14</v>
      </c>
      <c r="AA23" s="41" t="s">
        <v>14</v>
      </c>
      <c r="AB23" s="47">
        <v>791</v>
      </c>
    </row>
    <row r="24" spans="2:28" s="40" customFormat="1" ht="14.1" customHeight="1" x14ac:dyDescent="0.25">
      <c r="B24" s="44">
        <v>2010</v>
      </c>
      <c r="C24" s="37" t="s">
        <v>56</v>
      </c>
      <c r="D24" s="38"/>
      <c r="E24" s="38"/>
      <c r="F24" s="38"/>
      <c r="G24" s="36">
        <v>1912</v>
      </c>
      <c r="H24" s="36" t="s">
        <v>10</v>
      </c>
      <c r="I24" s="36" t="s">
        <v>14</v>
      </c>
      <c r="J24" s="36" t="s">
        <v>14</v>
      </c>
      <c r="K24" s="36">
        <v>49413</v>
      </c>
      <c r="L24" s="36" t="s">
        <v>14</v>
      </c>
      <c r="M24" s="36" t="s">
        <v>10</v>
      </c>
      <c r="N24" s="36" t="s">
        <v>14</v>
      </c>
      <c r="O24" s="36" t="s">
        <v>14</v>
      </c>
      <c r="P24" s="36" t="s">
        <v>14</v>
      </c>
      <c r="Q24" s="36" t="s">
        <v>10</v>
      </c>
      <c r="R24" s="36" t="s">
        <v>14</v>
      </c>
      <c r="S24" s="36" t="s">
        <v>10</v>
      </c>
      <c r="T24" s="36" t="s">
        <v>14</v>
      </c>
      <c r="U24" s="52" t="s">
        <v>14</v>
      </c>
      <c r="V24" s="52" t="s">
        <v>14</v>
      </c>
      <c r="W24" s="36" t="s">
        <v>14</v>
      </c>
      <c r="X24" s="36" t="s">
        <v>14</v>
      </c>
      <c r="Y24" s="36" t="s">
        <v>14</v>
      </c>
      <c r="Z24" s="36" t="s">
        <v>14</v>
      </c>
      <c r="AA24" s="41" t="s">
        <v>14</v>
      </c>
      <c r="AB24" s="47">
        <v>737</v>
      </c>
    </row>
    <row r="25" spans="2:28" s="40" customFormat="1" ht="14.1" customHeight="1" x14ac:dyDescent="0.25">
      <c r="B25" s="44">
        <v>2011</v>
      </c>
      <c r="C25" s="34" t="s">
        <v>57</v>
      </c>
      <c r="D25" s="35"/>
      <c r="E25" s="35"/>
      <c r="F25" s="35"/>
      <c r="G25" s="36">
        <v>4927</v>
      </c>
      <c r="H25" s="36" t="s">
        <v>10</v>
      </c>
      <c r="I25" s="36" t="s">
        <v>14</v>
      </c>
      <c r="J25" s="36" t="s">
        <v>14</v>
      </c>
      <c r="K25" s="36">
        <v>48006</v>
      </c>
      <c r="L25" s="36" t="s">
        <v>14</v>
      </c>
      <c r="M25" s="36" t="s">
        <v>10</v>
      </c>
      <c r="N25" s="36" t="s">
        <v>14</v>
      </c>
      <c r="O25" s="36" t="s">
        <v>14</v>
      </c>
      <c r="P25" s="36" t="s">
        <v>14</v>
      </c>
      <c r="Q25" s="36" t="s">
        <v>10</v>
      </c>
      <c r="R25" s="36" t="s">
        <v>14</v>
      </c>
      <c r="S25" s="36" t="s">
        <v>10</v>
      </c>
      <c r="T25" s="36" t="s">
        <v>14</v>
      </c>
      <c r="U25" s="52" t="s">
        <v>14</v>
      </c>
      <c r="V25" s="52" t="s">
        <v>14</v>
      </c>
      <c r="W25" s="36" t="s">
        <v>14</v>
      </c>
      <c r="X25" s="36" t="s">
        <v>14</v>
      </c>
      <c r="Y25" s="36" t="s">
        <v>14</v>
      </c>
      <c r="Z25" s="36" t="s">
        <v>14</v>
      </c>
      <c r="AA25" s="41" t="s">
        <v>14</v>
      </c>
      <c r="AB25" s="47">
        <v>262</v>
      </c>
    </row>
    <row r="26" spans="2:28" s="40" customFormat="1" ht="14.1" customHeight="1" x14ac:dyDescent="0.25">
      <c r="B26" s="44">
        <v>2011</v>
      </c>
      <c r="C26" s="34" t="s">
        <v>54</v>
      </c>
      <c r="D26" s="35"/>
      <c r="E26" s="35"/>
      <c r="F26" s="35"/>
      <c r="G26" s="36">
        <v>7597</v>
      </c>
      <c r="H26" s="36" t="s">
        <v>10</v>
      </c>
      <c r="I26" s="36" t="s">
        <v>14</v>
      </c>
      <c r="J26" s="36" t="s">
        <v>14</v>
      </c>
      <c r="K26" s="36">
        <v>52777</v>
      </c>
      <c r="L26" s="36" t="s">
        <v>14</v>
      </c>
      <c r="M26" s="36" t="s">
        <v>10</v>
      </c>
      <c r="N26" s="36" t="s">
        <v>14</v>
      </c>
      <c r="O26" s="36" t="s">
        <v>14</v>
      </c>
      <c r="P26" s="36" t="s">
        <v>14</v>
      </c>
      <c r="Q26" s="36" t="s">
        <v>10</v>
      </c>
      <c r="R26" s="36" t="s">
        <v>14</v>
      </c>
      <c r="S26" s="36" t="s">
        <v>10</v>
      </c>
      <c r="T26" s="36" t="s">
        <v>14</v>
      </c>
      <c r="U26" s="52" t="s">
        <v>14</v>
      </c>
      <c r="V26" s="52" t="s">
        <v>14</v>
      </c>
      <c r="W26" s="36" t="s">
        <v>14</v>
      </c>
      <c r="X26" s="36" t="s">
        <v>14</v>
      </c>
      <c r="Y26" s="36" t="s">
        <v>14</v>
      </c>
      <c r="Z26" s="36" t="s">
        <v>14</v>
      </c>
      <c r="AA26" s="41" t="s">
        <v>14</v>
      </c>
      <c r="AB26" s="47">
        <v>454</v>
      </c>
    </row>
    <row r="27" spans="2:28" s="40" customFormat="1" ht="14.1" customHeight="1" x14ac:dyDescent="0.25">
      <c r="B27" s="44">
        <v>2011</v>
      </c>
      <c r="C27" s="34" t="s">
        <v>55</v>
      </c>
      <c r="D27" s="35"/>
      <c r="E27" s="35"/>
      <c r="F27" s="35"/>
      <c r="G27" s="36">
        <v>2453</v>
      </c>
      <c r="H27" s="36" t="s">
        <v>10</v>
      </c>
      <c r="I27" s="36" t="s">
        <v>14</v>
      </c>
      <c r="J27" s="36" t="s">
        <v>14</v>
      </c>
      <c r="K27" s="36">
        <v>57446</v>
      </c>
      <c r="L27" s="36" t="s">
        <v>14</v>
      </c>
      <c r="M27" s="36" t="s">
        <v>10</v>
      </c>
      <c r="N27" s="36" t="s">
        <v>14</v>
      </c>
      <c r="O27" s="36" t="s">
        <v>14</v>
      </c>
      <c r="P27" s="36" t="s">
        <v>14</v>
      </c>
      <c r="Q27" s="36" t="s">
        <v>10</v>
      </c>
      <c r="R27" s="36" t="s">
        <v>14</v>
      </c>
      <c r="S27" s="36" t="s">
        <v>10</v>
      </c>
      <c r="T27" s="36" t="s">
        <v>14</v>
      </c>
      <c r="U27" s="52" t="s">
        <v>14</v>
      </c>
      <c r="V27" s="52" t="s">
        <v>14</v>
      </c>
      <c r="W27" s="36" t="s">
        <v>14</v>
      </c>
      <c r="X27" s="36" t="s">
        <v>14</v>
      </c>
      <c r="Y27" s="36" t="s">
        <v>14</v>
      </c>
      <c r="Z27" s="36" t="s">
        <v>14</v>
      </c>
      <c r="AA27" s="41" t="s">
        <v>14</v>
      </c>
      <c r="AB27" s="47">
        <v>428</v>
      </c>
    </row>
    <row r="28" spans="2:28" s="40" customFormat="1" ht="14.1" customHeight="1" x14ac:dyDescent="0.25">
      <c r="B28" s="44">
        <v>2011</v>
      </c>
      <c r="C28" s="37" t="s">
        <v>56</v>
      </c>
      <c r="D28" s="38"/>
      <c r="E28" s="38"/>
      <c r="F28" s="38"/>
      <c r="G28" s="36">
        <v>385</v>
      </c>
      <c r="H28" s="36" t="s">
        <v>10</v>
      </c>
      <c r="I28" s="36" t="s">
        <v>14</v>
      </c>
      <c r="J28" s="36" t="s">
        <v>14</v>
      </c>
      <c r="K28" s="36">
        <v>50347</v>
      </c>
      <c r="L28" s="36" t="s">
        <v>14</v>
      </c>
      <c r="M28" s="36" t="s">
        <v>10</v>
      </c>
      <c r="N28" s="36" t="s">
        <v>14</v>
      </c>
      <c r="O28" s="36" t="s">
        <v>14</v>
      </c>
      <c r="P28" s="36" t="s">
        <v>14</v>
      </c>
      <c r="Q28" s="36" t="s">
        <v>10</v>
      </c>
      <c r="R28" s="36" t="s">
        <v>14</v>
      </c>
      <c r="S28" s="36" t="s">
        <v>10</v>
      </c>
      <c r="T28" s="36" t="s">
        <v>14</v>
      </c>
      <c r="U28" s="52" t="s">
        <v>14</v>
      </c>
      <c r="V28" s="52" t="s">
        <v>14</v>
      </c>
      <c r="W28" s="36" t="s">
        <v>14</v>
      </c>
      <c r="X28" s="36" t="s">
        <v>14</v>
      </c>
      <c r="Y28" s="36" t="s">
        <v>14</v>
      </c>
      <c r="Z28" s="36" t="s">
        <v>14</v>
      </c>
      <c r="AA28" s="41" t="s">
        <v>14</v>
      </c>
      <c r="AB28" s="47">
        <v>582</v>
      </c>
    </row>
    <row r="29" spans="2:28" s="40" customFormat="1" ht="14.1" customHeight="1" x14ac:dyDescent="0.25">
      <c r="B29" s="44">
        <v>2012</v>
      </c>
      <c r="C29" s="34" t="s">
        <v>57</v>
      </c>
      <c r="D29" s="35"/>
      <c r="E29" s="35"/>
      <c r="F29" s="35"/>
      <c r="G29" s="36">
        <v>1768</v>
      </c>
      <c r="H29" s="36" t="s">
        <v>10</v>
      </c>
      <c r="I29" s="36" t="s">
        <v>14</v>
      </c>
      <c r="J29" s="36" t="s">
        <v>14</v>
      </c>
      <c r="K29" s="36">
        <v>45134</v>
      </c>
      <c r="L29" s="36" t="s">
        <v>14</v>
      </c>
      <c r="M29" s="36" t="s">
        <v>10</v>
      </c>
      <c r="N29" s="36" t="s">
        <v>14</v>
      </c>
      <c r="O29" s="36" t="s">
        <v>14</v>
      </c>
      <c r="P29" s="36" t="s">
        <v>14</v>
      </c>
      <c r="Q29" s="36" t="s">
        <v>10</v>
      </c>
      <c r="R29" s="36" t="s">
        <v>14</v>
      </c>
      <c r="S29" s="36" t="s">
        <v>10</v>
      </c>
      <c r="T29" s="36" t="s">
        <v>14</v>
      </c>
      <c r="U29" s="52" t="s">
        <v>14</v>
      </c>
      <c r="V29" s="52" t="s">
        <v>14</v>
      </c>
      <c r="W29" s="36" t="s">
        <v>14</v>
      </c>
      <c r="X29" s="36" t="s">
        <v>14</v>
      </c>
      <c r="Y29" s="36" t="s">
        <v>14</v>
      </c>
      <c r="Z29" s="36" t="s">
        <v>14</v>
      </c>
      <c r="AA29" s="41" t="s">
        <v>14</v>
      </c>
      <c r="AB29" s="47">
        <v>645</v>
      </c>
    </row>
    <row r="30" spans="2:28" s="40" customFormat="1" ht="14.1" customHeight="1" x14ac:dyDescent="0.25">
      <c r="B30" s="44">
        <v>2012</v>
      </c>
      <c r="C30" s="34" t="s">
        <v>54</v>
      </c>
      <c r="D30" s="35"/>
      <c r="E30" s="35"/>
      <c r="F30" s="35"/>
      <c r="G30" s="36">
        <v>6440</v>
      </c>
      <c r="H30" s="36" t="s">
        <v>10</v>
      </c>
      <c r="I30" s="36" t="s">
        <v>14</v>
      </c>
      <c r="J30" s="36" t="s">
        <v>14</v>
      </c>
      <c r="K30" s="36">
        <v>49610</v>
      </c>
      <c r="L30" s="36" t="s">
        <v>14</v>
      </c>
      <c r="M30" s="36" t="s">
        <v>10</v>
      </c>
      <c r="N30" s="36" t="s">
        <v>14</v>
      </c>
      <c r="O30" s="36" t="s">
        <v>14</v>
      </c>
      <c r="P30" s="36" t="s">
        <v>14</v>
      </c>
      <c r="Q30" s="36" t="s">
        <v>10</v>
      </c>
      <c r="R30" s="36" t="s">
        <v>14</v>
      </c>
      <c r="S30" s="36" t="s">
        <v>10</v>
      </c>
      <c r="T30" s="36" t="s">
        <v>14</v>
      </c>
      <c r="U30" s="52" t="s">
        <v>14</v>
      </c>
      <c r="V30" s="52" t="s">
        <v>14</v>
      </c>
      <c r="W30" s="36" t="s">
        <v>14</v>
      </c>
      <c r="X30" s="36" t="s">
        <v>14</v>
      </c>
      <c r="Y30" s="36" t="s">
        <v>14</v>
      </c>
      <c r="Z30" s="36" t="s">
        <v>14</v>
      </c>
      <c r="AA30" s="41" t="s">
        <v>14</v>
      </c>
      <c r="AB30" s="47">
        <v>782</v>
      </c>
    </row>
    <row r="31" spans="2:28" s="40" customFormat="1" ht="14.1" customHeight="1" x14ac:dyDescent="0.25">
      <c r="B31" s="44">
        <v>2012</v>
      </c>
      <c r="C31" s="34" t="s">
        <v>55</v>
      </c>
      <c r="D31" s="35"/>
      <c r="E31" s="35"/>
      <c r="F31" s="35"/>
      <c r="G31" s="36">
        <v>5945</v>
      </c>
      <c r="H31" s="36" t="s">
        <v>10</v>
      </c>
      <c r="I31" s="36" t="s">
        <v>14</v>
      </c>
      <c r="J31" s="36" t="s">
        <v>14</v>
      </c>
      <c r="K31" s="36">
        <v>48838</v>
      </c>
      <c r="L31" s="36" t="s">
        <v>14</v>
      </c>
      <c r="M31" s="36" t="s">
        <v>10</v>
      </c>
      <c r="N31" s="36" t="s">
        <v>14</v>
      </c>
      <c r="O31" s="36" t="s">
        <v>14</v>
      </c>
      <c r="P31" s="36" t="s">
        <v>14</v>
      </c>
      <c r="Q31" s="36" t="s">
        <v>10</v>
      </c>
      <c r="R31" s="36" t="s">
        <v>14</v>
      </c>
      <c r="S31" s="36" t="s">
        <v>10</v>
      </c>
      <c r="T31" s="36" t="s">
        <v>14</v>
      </c>
      <c r="U31" s="52" t="s">
        <v>14</v>
      </c>
      <c r="V31" s="52" t="s">
        <v>14</v>
      </c>
      <c r="W31" s="36" t="s">
        <v>14</v>
      </c>
      <c r="X31" s="36" t="s">
        <v>14</v>
      </c>
      <c r="Y31" s="36" t="s">
        <v>14</v>
      </c>
      <c r="Z31" s="36" t="s">
        <v>14</v>
      </c>
      <c r="AA31" s="41" t="s">
        <v>14</v>
      </c>
      <c r="AB31" s="47">
        <v>648</v>
      </c>
    </row>
    <row r="32" spans="2:28" s="40" customFormat="1" ht="14.1" customHeight="1" x14ac:dyDescent="0.25">
      <c r="B32" s="44">
        <v>2012</v>
      </c>
      <c r="C32" s="37" t="s">
        <v>56</v>
      </c>
      <c r="D32" s="38"/>
      <c r="E32" s="38"/>
      <c r="F32" s="38"/>
      <c r="G32" s="36">
        <v>5954</v>
      </c>
      <c r="H32" s="36" t="s">
        <v>10</v>
      </c>
      <c r="I32" s="36" t="s">
        <v>14</v>
      </c>
      <c r="J32" s="36" t="s">
        <v>14</v>
      </c>
      <c r="K32" s="36">
        <v>46550</v>
      </c>
      <c r="L32" s="36" t="s">
        <v>14</v>
      </c>
      <c r="M32" s="36" t="s">
        <v>10</v>
      </c>
      <c r="N32" s="36" t="s">
        <v>14</v>
      </c>
      <c r="O32" s="36" t="s">
        <v>14</v>
      </c>
      <c r="P32" s="36" t="s">
        <v>14</v>
      </c>
      <c r="Q32" s="36" t="s">
        <v>10</v>
      </c>
      <c r="R32" s="36" t="s">
        <v>14</v>
      </c>
      <c r="S32" s="36" t="s">
        <v>10</v>
      </c>
      <c r="T32" s="36" t="s">
        <v>14</v>
      </c>
      <c r="U32" s="52" t="s">
        <v>14</v>
      </c>
      <c r="V32" s="52" t="s">
        <v>14</v>
      </c>
      <c r="W32" s="36" t="s">
        <v>14</v>
      </c>
      <c r="X32" s="36" t="s">
        <v>14</v>
      </c>
      <c r="Y32" s="36" t="s">
        <v>14</v>
      </c>
      <c r="Z32" s="36" t="s">
        <v>14</v>
      </c>
      <c r="AA32" s="41" t="s">
        <v>14</v>
      </c>
      <c r="AB32" s="47">
        <v>645</v>
      </c>
    </row>
    <row r="33" spans="2:28" s="40" customFormat="1" ht="14.1" customHeight="1" x14ac:dyDescent="0.25">
      <c r="B33" s="44">
        <v>2013</v>
      </c>
      <c r="C33" s="34" t="s">
        <v>57</v>
      </c>
      <c r="D33" s="35"/>
      <c r="E33" s="35"/>
      <c r="F33" s="35"/>
      <c r="G33" s="36">
        <v>4471</v>
      </c>
      <c r="H33" s="36" t="s">
        <v>14</v>
      </c>
      <c r="I33" s="36" t="s">
        <v>14</v>
      </c>
      <c r="J33" s="36" t="s">
        <v>14</v>
      </c>
      <c r="K33" s="36">
        <v>42603</v>
      </c>
      <c r="L33" s="36" t="s">
        <v>14</v>
      </c>
      <c r="M33" s="36" t="s">
        <v>10</v>
      </c>
      <c r="N33" s="36" t="s">
        <v>14</v>
      </c>
      <c r="O33" s="36" t="s">
        <v>14</v>
      </c>
      <c r="P33" s="36" t="s">
        <v>14</v>
      </c>
      <c r="Q33" s="36">
        <v>296</v>
      </c>
      <c r="R33" s="36" t="s">
        <v>14</v>
      </c>
      <c r="S33" s="36">
        <v>1</v>
      </c>
      <c r="T33" s="36" t="s">
        <v>14</v>
      </c>
      <c r="U33" s="52" t="s">
        <v>14</v>
      </c>
      <c r="V33" s="36" t="s">
        <v>10</v>
      </c>
      <c r="W33" s="36" t="s">
        <v>14</v>
      </c>
      <c r="X33" s="36" t="s">
        <v>10</v>
      </c>
      <c r="Y33" s="36" t="s">
        <v>14</v>
      </c>
      <c r="Z33" s="36" t="s">
        <v>14</v>
      </c>
      <c r="AA33" s="41" t="s">
        <v>14</v>
      </c>
      <c r="AB33" s="47">
        <v>3613</v>
      </c>
    </row>
    <row r="34" spans="2:28" s="40" customFormat="1" ht="14.1" customHeight="1" x14ac:dyDescent="0.25">
      <c r="B34" s="44">
        <v>2013</v>
      </c>
      <c r="C34" s="34" t="s">
        <v>54</v>
      </c>
      <c r="D34" s="35"/>
      <c r="E34" s="35"/>
      <c r="F34" s="35"/>
      <c r="G34" s="36">
        <v>13371</v>
      </c>
      <c r="H34" s="36">
        <v>15</v>
      </c>
      <c r="I34" s="36" t="s">
        <v>14</v>
      </c>
      <c r="J34" s="36" t="s">
        <v>14</v>
      </c>
      <c r="K34" s="36">
        <v>48309</v>
      </c>
      <c r="L34" s="36" t="s">
        <v>14</v>
      </c>
      <c r="M34" s="36" t="s">
        <v>10</v>
      </c>
      <c r="N34" s="36" t="s">
        <v>14</v>
      </c>
      <c r="O34" s="36" t="s">
        <v>14</v>
      </c>
      <c r="P34" s="36" t="s">
        <v>14</v>
      </c>
      <c r="Q34" s="36">
        <v>192</v>
      </c>
      <c r="R34" s="36" t="s">
        <v>14</v>
      </c>
      <c r="S34" s="36">
        <v>78</v>
      </c>
      <c r="T34" s="36" t="s">
        <v>14</v>
      </c>
      <c r="U34" s="52" t="s">
        <v>14</v>
      </c>
      <c r="V34" s="36" t="s">
        <v>10</v>
      </c>
      <c r="W34" s="36" t="s">
        <v>14</v>
      </c>
      <c r="X34" s="36" t="s">
        <v>10</v>
      </c>
      <c r="Y34" s="36" t="s">
        <v>14</v>
      </c>
      <c r="Z34" s="36" t="s">
        <v>14</v>
      </c>
      <c r="AA34" s="41" t="s">
        <v>14</v>
      </c>
      <c r="AB34" s="47">
        <v>3665</v>
      </c>
    </row>
    <row r="35" spans="2:28" s="40" customFormat="1" ht="14.1" customHeight="1" x14ac:dyDescent="0.25">
      <c r="B35" s="44">
        <v>2013</v>
      </c>
      <c r="C35" s="34" t="s">
        <v>55</v>
      </c>
      <c r="D35" s="35"/>
      <c r="E35" s="35"/>
      <c r="F35" s="35"/>
      <c r="G35" s="36">
        <v>5315</v>
      </c>
      <c r="H35" s="36" t="s">
        <v>73</v>
      </c>
      <c r="I35" s="36" t="s">
        <v>14</v>
      </c>
      <c r="J35" s="36" t="s">
        <v>14</v>
      </c>
      <c r="K35" s="36">
        <v>56882</v>
      </c>
      <c r="L35" s="36" t="s">
        <v>14</v>
      </c>
      <c r="M35" s="36" t="s">
        <v>10</v>
      </c>
      <c r="N35" s="36" t="s">
        <v>14</v>
      </c>
      <c r="O35" s="36" t="s">
        <v>14</v>
      </c>
      <c r="P35" s="36" t="s">
        <v>14</v>
      </c>
      <c r="Q35" s="36">
        <v>321</v>
      </c>
      <c r="R35" s="36" t="s">
        <v>14</v>
      </c>
      <c r="S35" s="36">
        <v>14</v>
      </c>
      <c r="T35" s="36" t="s">
        <v>14</v>
      </c>
      <c r="U35" s="52" t="s">
        <v>14</v>
      </c>
      <c r="V35" s="36" t="s">
        <v>10</v>
      </c>
      <c r="W35" s="36" t="s">
        <v>14</v>
      </c>
      <c r="X35" s="36" t="s">
        <v>10</v>
      </c>
      <c r="Y35" s="36" t="s">
        <v>14</v>
      </c>
      <c r="Z35" s="36" t="s">
        <v>14</v>
      </c>
      <c r="AA35" s="41" t="s">
        <v>14</v>
      </c>
      <c r="AB35" s="47">
        <v>3219</v>
      </c>
    </row>
    <row r="36" spans="2:28" s="40" customFormat="1" ht="14.1" customHeight="1" x14ac:dyDescent="0.25">
      <c r="B36" s="44">
        <v>2013</v>
      </c>
      <c r="C36" s="37" t="s">
        <v>56</v>
      </c>
      <c r="D36" s="38"/>
      <c r="E36" s="38"/>
      <c r="F36" s="38"/>
      <c r="G36" s="36">
        <v>2063</v>
      </c>
      <c r="H36" s="36" t="s">
        <v>14</v>
      </c>
      <c r="I36" s="36" t="s">
        <v>14</v>
      </c>
      <c r="J36" s="36" t="s">
        <v>14</v>
      </c>
      <c r="K36" s="36">
        <v>51686</v>
      </c>
      <c r="L36" s="36" t="s">
        <v>14</v>
      </c>
      <c r="M36" s="36" t="s">
        <v>10</v>
      </c>
      <c r="N36" s="36" t="s">
        <v>14</v>
      </c>
      <c r="O36" s="36" t="s">
        <v>14</v>
      </c>
      <c r="P36" s="36" t="s">
        <v>14</v>
      </c>
      <c r="Q36" s="36">
        <v>235</v>
      </c>
      <c r="R36" s="36" t="s">
        <v>14</v>
      </c>
      <c r="S36" s="36">
        <v>5</v>
      </c>
      <c r="T36" s="36" t="s">
        <v>14</v>
      </c>
      <c r="U36" s="52" t="s">
        <v>14</v>
      </c>
      <c r="V36" s="36" t="s">
        <v>10</v>
      </c>
      <c r="W36" s="36" t="s">
        <v>14</v>
      </c>
      <c r="X36" s="36" t="s">
        <v>10</v>
      </c>
      <c r="Y36" s="36" t="s">
        <v>14</v>
      </c>
      <c r="Z36" s="36" t="s">
        <v>14</v>
      </c>
      <c r="AA36" s="41" t="s">
        <v>14</v>
      </c>
      <c r="AB36" s="47">
        <v>2320</v>
      </c>
    </row>
    <row r="37" spans="2:28" s="40" customFormat="1" ht="14.1" customHeight="1" x14ac:dyDescent="0.25">
      <c r="B37" s="44">
        <v>2014</v>
      </c>
      <c r="C37" s="34" t="s">
        <v>57</v>
      </c>
      <c r="D37" s="35"/>
      <c r="E37" s="35"/>
      <c r="F37" s="35"/>
      <c r="G37" s="36">
        <v>2209</v>
      </c>
      <c r="H37" s="36">
        <v>14</v>
      </c>
      <c r="I37" s="36" t="s">
        <v>14</v>
      </c>
      <c r="J37" s="36" t="s">
        <v>14</v>
      </c>
      <c r="K37" s="36">
        <v>48479</v>
      </c>
      <c r="L37" s="36" t="s">
        <v>14</v>
      </c>
      <c r="M37" s="36" t="s">
        <v>10</v>
      </c>
      <c r="N37" s="36" t="s">
        <v>14</v>
      </c>
      <c r="O37" s="36" t="s">
        <v>14</v>
      </c>
      <c r="P37" s="36" t="s">
        <v>14</v>
      </c>
      <c r="Q37" s="36">
        <v>229</v>
      </c>
      <c r="R37" s="36" t="s">
        <v>14</v>
      </c>
      <c r="S37" s="36">
        <v>2</v>
      </c>
      <c r="T37" s="36" t="s">
        <v>14</v>
      </c>
      <c r="U37" s="52" t="s">
        <v>14</v>
      </c>
      <c r="V37" s="36" t="s">
        <v>10</v>
      </c>
      <c r="W37" s="36" t="s">
        <v>14</v>
      </c>
      <c r="X37" s="36" t="s">
        <v>10</v>
      </c>
      <c r="Y37" s="36" t="s">
        <v>14</v>
      </c>
      <c r="Z37" s="36" t="s">
        <v>14</v>
      </c>
      <c r="AA37" s="41" t="s">
        <v>14</v>
      </c>
      <c r="AB37" s="47">
        <v>2511</v>
      </c>
    </row>
    <row r="38" spans="2:28" s="40" customFormat="1" ht="14.1" customHeight="1" x14ac:dyDescent="0.25">
      <c r="B38" s="44">
        <v>2014</v>
      </c>
      <c r="C38" s="34" t="s">
        <v>54</v>
      </c>
      <c r="D38" s="35"/>
      <c r="E38" s="35"/>
      <c r="F38" s="35"/>
      <c r="G38" s="36">
        <v>19440</v>
      </c>
      <c r="H38" s="36" t="s">
        <v>73</v>
      </c>
      <c r="I38" s="36" t="s">
        <v>14</v>
      </c>
      <c r="J38" s="36" t="s">
        <v>14</v>
      </c>
      <c r="K38" s="36">
        <v>51389</v>
      </c>
      <c r="L38" s="36" t="s">
        <v>14</v>
      </c>
      <c r="M38" s="36" t="s">
        <v>10</v>
      </c>
      <c r="N38" s="36" t="s">
        <v>14</v>
      </c>
      <c r="O38" s="36" t="s">
        <v>14</v>
      </c>
      <c r="P38" s="36" t="s">
        <v>14</v>
      </c>
      <c r="Q38" s="36">
        <v>326</v>
      </c>
      <c r="R38" s="36" t="s">
        <v>14</v>
      </c>
      <c r="S38" s="36">
        <v>3</v>
      </c>
      <c r="T38" s="36" t="s">
        <v>14</v>
      </c>
      <c r="U38" s="52" t="s">
        <v>14</v>
      </c>
      <c r="V38" s="36" t="s">
        <v>10</v>
      </c>
      <c r="W38" s="36" t="s">
        <v>14</v>
      </c>
      <c r="X38" s="36" t="s">
        <v>10</v>
      </c>
      <c r="Y38" s="36" t="s">
        <v>14</v>
      </c>
      <c r="Z38" s="36" t="s">
        <v>14</v>
      </c>
      <c r="AA38" s="41" t="s">
        <v>14</v>
      </c>
      <c r="AB38" s="47">
        <v>2741</v>
      </c>
    </row>
    <row r="39" spans="2:28" s="40" customFormat="1" ht="14.1" customHeight="1" x14ac:dyDescent="0.25">
      <c r="B39" s="44">
        <v>2014</v>
      </c>
      <c r="C39" s="34" t="s">
        <v>55</v>
      </c>
      <c r="D39" s="35"/>
      <c r="E39" s="35"/>
      <c r="F39" s="35"/>
      <c r="G39" s="36">
        <v>3149</v>
      </c>
      <c r="H39" s="36" t="s">
        <v>14</v>
      </c>
      <c r="I39" s="36" t="s">
        <v>14</v>
      </c>
      <c r="J39" s="36" t="s">
        <v>14</v>
      </c>
      <c r="K39" s="36">
        <v>53328</v>
      </c>
      <c r="L39" s="36" t="s">
        <v>14</v>
      </c>
      <c r="M39" s="36" t="s">
        <v>10</v>
      </c>
      <c r="N39" s="36" t="s">
        <v>14</v>
      </c>
      <c r="O39" s="36" t="s">
        <v>14</v>
      </c>
      <c r="P39" s="36" t="s">
        <v>14</v>
      </c>
      <c r="Q39" s="36">
        <v>365</v>
      </c>
      <c r="R39" s="36" t="s">
        <v>14</v>
      </c>
      <c r="S39" s="36">
        <v>2</v>
      </c>
      <c r="T39" s="36" t="s">
        <v>14</v>
      </c>
      <c r="U39" s="52" t="s">
        <v>14</v>
      </c>
      <c r="V39" s="36" t="s">
        <v>10</v>
      </c>
      <c r="W39" s="36" t="s">
        <v>14</v>
      </c>
      <c r="X39" s="36" t="s">
        <v>10</v>
      </c>
      <c r="Y39" s="36" t="s">
        <v>14</v>
      </c>
      <c r="Z39" s="36" t="s">
        <v>14</v>
      </c>
      <c r="AA39" s="41" t="s">
        <v>14</v>
      </c>
      <c r="AB39" s="47">
        <v>2823</v>
      </c>
    </row>
    <row r="40" spans="2:28" s="40" customFormat="1" ht="14.1" customHeight="1" x14ac:dyDescent="0.25">
      <c r="B40" s="44">
        <v>2014</v>
      </c>
      <c r="C40" s="37" t="s">
        <v>56</v>
      </c>
      <c r="D40" s="38"/>
      <c r="E40" s="38"/>
      <c r="F40" s="38"/>
      <c r="G40" s="36">
        <v>1113</v>
      </c>
      <c r="H40" s="36" t="s">
        <v>14</v>
      </c>
      <c r="I40" s="36" t="s">
        <v>14</v>
      </c>
      <c r="J40" s="36" t="s">
        <v>14</v>
      </c>
      <c r="K40" s="36">
        <v>48315</v>
      </c>
      <c r="L40" s="36" t="s">
        <v>14</v>
      </c>
      <c r="M40" s="36" t="s">
        <v>10</v>
      </c>
      <c r="N40" s="36" t="s">
        <v>14</v>
      </c>
      <c r="O40" s="36" t="s">
        <v>14</v>
      </c>
      <c r="P40" s="36" t="s">
        <v>14</v>
      </c>
      <c r="Q40" s="36">
        <v>404</v>
      </c>
      <c r="R40" s="36" t="s">
        <v>14</v>
      </c>
      <c r="S40" s="36">
        <v>24</v>
      </c>
      <c r="T40" s="36" t="s">
        <v>14</v>
      </c>
      <c r="U40" s="52" t="s">
        <v>14</v>
      </c>
      <c r="V40" s="36" t="s">
        <v>10</v>
      </c>
      <c r="W40" s="36" t="s">
        <v>14</v>
      </c>
      <c r="X40" s="36" t="s">
        <v>10</v>
      </c>
      <c r="Y40" s="36" t="s">
        <v>14</v>
      </c>
      <c r="Z40" s="36" t="s">
        <v>14</v>
      </c>
      <c r="AA40" s="41" t="s">
        <v>14</v>
      </c>
      <c r="AB40" s="47">
        <v>3254</v>
      </c>
    </row>
    <row r="41" spans="2:28" s="40" customFormat="1" ht="14.1" customHeight="1" x14ac:dyDescent="0.25">
      <c r="B41" s="44">
        <v>2015</v>
      </c>
      <c r="C41" s="34" t="s">
        <v>57</v>
      </c>
      <c r="D41" s="35"/>
      <c r="E41" s="35"/>
      <c r="F41" s="35"/>
      <c r="G41" s="36">
        <v>1703</v>
      </c>
      <c r="H41" s="36">
        <v>1</v>
      </c>
      <c r="I41" s="36" t="s">
        <v>14</v>
      </c>
      <c r="J41" s="36" t="s">
        <v>14</v>
      </c>
      <c r="K41" s="36">
        <v>49385</v>
      </c>
      <c r="L41" s="36" t="s">
        <v>14</v>
      </c>
      <c r="M41" s="36" t="s">
        <v>10</v>
      </c>
      <c r="N41" s="36" t="s">
        <v>14</v>
      </c>
      <c r="O41" s="36" t="s">
        <v>14</v>
      </c>
      <c r="P41" s="36" t="s">
        <v>14</v>
      </c>
      <c r="Q41" s="36">
        <v>363</v>
      </c>
      <c r="R41" s="36" t="s">
        <v>14</v>
      </c>
      <c r="S41" s="36" t="s">
        <v>10</v>
      </c>
      <c r="T41" s="36" t="s">
        <v>14</v>
      </c>
      <c r="U41" s="52" t="s">
        <v>14</v>
      </c>
      <c r="V41" s="36" t="s">
        <v>10</v>
      </c>
      <c r="W41" s="36" t="s">
        <v>14</v>
      </c>
      <c r="X41" s="36" t="s">
        <v>10</v>
      </c>
      <c r="Y41" s="36" t="s">
        <v>14</v>
      </c>
      <c r="Z41" s="36" t="s">
        <v>14</v>
      </c>
      <c r="AA41" s="41" t="s">
        <v>14</v>
      </c>
      <c r="AB41" s="47">
        <v>2103</v>
      </c>
    </row>
    <row r="42" spans="2:28" s="40" customFormat="1" ht="14.1" customHeight="1" x14ac:dyDescent="0.25">
      <c r="B42" s="44">
        <v>2015</v>
      </c>
      <c r="C42" s="34" t="s">
        <v>54</v>
      </c>
      <c r="D42" s="35"/>
      <c r="E42" s="35"/>
      <c r="F42" s="35"/>
      <c r="G42" s="36">
        <v>22466</v>
      </c>
      <c r="H42" s="36" t="s">
        <v>73</v>
      </c>
      <c r="I42" s="36" t="s">
        <v>14</v>
      </c>
      <c r="J42" s="36" t="s">
        <v>14</v>
      </c>
      <c r="K42" s="36">
        <v>45517</v>
      </c>
      <c r="L42" s="36" t="s">
        <v>14</v>
      </c>
      <c r="M42" s="36" t="s">
        <v>10</v>
      </c>
      <c r="N42" s="36" t="s">
        <v>14</v>
      </c>
      <c r="O42" s="36" t="s">
        <v>14</v>
      </c>
      <c r="P42" s="36" t="s">
        <v>14</v>
      </c>
      <c r="Q42" s="36">
        <v>361</v>
      </c>
      <c r="R42" s="36" t="s">
        <v>14</v>
      </c>
      <c r="S42" s="36" t="s">
        <v>14</v>
      </c>
      <c r="T42" s="36" t="s">
        <v>14</v>
      </c>
      <c r="U42" s="52" t="s">
        <v>14</v>
      </c>
      <c r="V42" s="36" t="s">
        <v>10</v>
      </c>
      <c r="W42" s="36" t="s">
        <v>14</v>
      </c>
      <c r="X42" s="36" t="s">
        <v>10</v>
      </c>
      <c r="Y42" s="36" t="s">
        <v>14</v>
      </c>
      <c r="Z42" s="36" t="s">
        <v>14</v>
      </c>
      <c r="AA42" s="41" t="s">
        <v>14</v>
      </c>
      <c r="AB42" s="47">
        <v>979</v>
      </c>
    </row>
    <row r="43" spans="2:28" s="40" customFormat="1" ht="14.1" customHeight="1" x14ac:dyDescent="0.25">
      <c r="B43" s="44">
        <v>2015</v>
      </c>
      <c r="C43" s="34" t="s">
        <v>55</v>
      </c>
      <c r="D43" s="35"/>
      <c r="E43" s="35"/>
      <c r="F43" s="35"/>
      <c r="G43" s="36">
        <v>6958</v>
      </c>
      <c r="H43" s="36">
        <v>6</v>
      </c>
      <c r="I43" s="36" t="s">
        <v>14</v>
      </c>
      <c r="J43" s="36" t="s">
        <v>14</v>
      </c>
      <c r="K43" s="36">
        <v>54826</v>
      </c>
      <c r="L43" s="36" t="s">
        <v>14</v>
      </c>
      <c r="M43" s="36" t="s">
        <v>14</v>
      </c>
      <c r="N43" s="36" t="s">
        <v>14</v>
      </c>
      <c r="O43" s="36" t="s">
        <v>14</v>
      </c>
      <c r="P43" s="36" t="s">
        <v>14</v>
      </c>
      <c r="Q43" s="36">
        <v>418</v>
      </c>
      <c r="R43" s="36" t="s">
        <v>14</v>
      </c>
      <c r="S43" s="36" t="s">
        <v>73</v>
      </c>
      <c r="T43" s="36" t="s">
        <v>14</v>
      </c>
      <c r="U43" s="52" t="s">
        <v>14</v>
      </c>
      <c r="V43" s="36" t="s">
        <v>10</v>
      </c>
      <c r="W43" s="36" t="s">
        <v>14</v>
      </c>
      <c r="X43" s="36" t="s">
        <v>10</v>
      </c>
      <c r="Y43" s="36" t="s">
        <v>14</v>
      </c>
      <c r="Z43" s="36" t="s">
        <v>14</v>
      </c>
      <c r="AA43" s="41" t="s">
        <v>14</v>
      </c>
      <c r="AB43" s="47">
        <v>1305</v>
      </c>
    </row>
    <row r="44" spans="2:28" s="40" customFormat="1" ht="14.1" customHeight="1" x14ac:dyDescent="0.25">
      <c r="B44" s="44">
        <v>2015</v>
      </c>
      <c r="C44" s="37" t="s">
        <v>56</v>
      </c>
      <c r="D44" s="38"/>
      <c r="E44" s="38"/>
      <c r="F44" s="38"/>
      <c r="G44" s="36">
        <v>1545</v>
      </c>
      <c r="H44" s="36">
        <v>10</v>
      </c>
      <c r="I44" s="36" t="s">
        <v>14</v>
      </c>
      <c r="J44" s="36" t="s">
        <v>14</v>
      </c>
      <c r="K44" s="36">
        <v>34799</v>
      </c>
      <c r="L44" s="36" t="s">
        <v>14</v>
      </c>
      <c r="M44" s="36" t="s">
        <v>10</v>
      </c>
      <c r="N44" s="36" t="s">
        <v>14</v>
      </c>
      <c r="O44" s="36" t="s">
        <v>14</v>
      </c>
      <c r="P44" s="36" t="s">
        <v>14</v>
      </c>
      <c r="Q44" s="36">
        <v>383</v>
      </c>
      <c r="R44" s="36" t="s">
        <v>14</v>
      </c>
      <c r="S44" s="36" t="s">
        <v>14</v>
      </c>
      <c r="T44" s="36" t="s">
        <v>14</v>
      </c>
      <c r="U44" s="52" t="s">
        <v>14</v>
      </c>
      <c r="V44" s="36" t="s">
        <v>10</v>
      </c>
      <c r="W44" s="36" t="s">
        <v>14</v>
      </c>
      <c r="X44" s="36" t="s">
        <v>10</v>
      </c>
      <c r="Y44" s="36" t="s">
        <v>14</v>
      </c>
      <c r="Z44" s="36" t="s">
        <v>14</v>
      </c>
      <c r="AA44" s="41" t="s">
        <v>14</v>
      </c>
      <c r="AB44" s="47">
        <v>1218</v>
      </c>
    </row>
    <row r="45" spans="2:28" s="40" customFormat="1" ht="14.1" customHeight="1" x14ac:dyDescent="0.25">
      <c r="B45" s="44">
        <v>2016</v>
      </c>
      <c r="C45" s="34" t="s">
        <v>57</v>
      </c>
      <c r="D45" s="35"/>
      <c r="E45" s="35"/>
      <c r="F45" s="35"/>
      <c r="G45" s="36">
        <v>941</v>
      </c>
      <c r="H45" s="36">
        <v>1</v>
      </c>
      <c r="I45" s="36" t="s">
        <v>14</v>
      </c>
      <c r="J45" s="36" t="s">
        <v>14</v>
      </c>
      <c r="K45" s="36">
        <v>33403</v>
      </c>
      <c r="L45" s="36" t="s">
        <v>14</v>
      </c>
      <c r="M45" s="36" t="s">
        <v>14</v>
      </c>
      <c r="N45" s="36" t="s">
        <v>14</v>
      </c>
      <c r="O45" s="36" t="s">
        <v>14</v>
      </c>
      <c r="P45" s="36" t="s">
        <v>14</v>
      </c>
      <c r="Q45" s="36">
        <v>382</v>
      </c>
      <c r="R45" s="36" t="s">
        <v>14</v>
      </c>
      <c r="S45" s="36" t="s">
        <v>73</v>
      </c>
      <c r="T45" s="36" t="s">
        <v>14</v>
      </c>
      <c r="U45" s="52" t="s">
        <v>14</v>
      </c>
      <c r="V45" s="36" t="s">
        <v>10</v>
      </c>
      <c r="W45" s="36" t="s">
        <v>14</v>
      </c>
      <c r="X45" s="36" t="s">
        <v>10</v>
      </c>
      <c r="Y45" s="36" t="s">
        <v>14</v>
      </c>
      <c r="Z45" s="36" t="s">
        <v>14</v>
      </c>
      <c r="AA45" s="41" t="s">
        <v>14</v>
      </c>
      <c r="AB45" s="47">
        <v>781</v>
      </c>
    </row>
    <row r="46" spans="2:28" s="40" customFormat="1" ht="14.1" customHeight="1" x14ac:dyDescent="0.25">
      <c r="B46" s="44">
        <v>2016</v>
      </c>
      <c r="C46" s="34" t="s">
        <v>54</v>
      </c>
      <c r="D46" s="35"/>
      <c r="E46" s="35"/>
      <c r="F46" s="35"/>
      <c r="G46" s="36">
        <v>7825</v>
      </c>
      <c r="H46" s="36">
        <v>1</v>
      </c>
      <c r="I46" s="36" t="s">
        <v>14</v>
      </c>
      <c r="J46" s="36" t="s">
        <v>14</v>
      </c>
      <c r="K46" s="36">
        <v>39429</v>
      </c>
      <c r="L46" s="36" t="s">
        <v>14</v>
      </c>
      <c r="M46" s="36" t="s">
        <v>14</v>
      </c>
      <c r="N46" s="36" t="s">
        <v>14</v>
      </c>
      <c r="O46" s="36" t="s">
        <v>14</v>
      </c>
      <c r="P46" s="36" t="s">
        <v>14</v>
      </c>
      <c r="Q46" s="36">
        <v>390</v>
      </c>
      <c r="R46" s="36" t="s">
        <v>14</v>
      </c>
      <c r="S46" s="36" t="s">
        <v>73</v>
      </c>
      <c r="T46" s="36" t="s">
        <v>14</v>
      </c>
      <c r="U46" s="52" t="s">
        <v>14</v>
      </c>
      <c r="V46" s="36" t="s">
        <v>10</v>
      </c>
      <c r="W46" s="36" t="s">
        <v>14</v>
      </c>
      <c r="X46" s="36" t="s">
        <v>10</v>
      </c>
      <c r="Y46" s="36" t="s">
        <v>14</v>
      </c>
      <c r="Z46" s="36" t="s">
        <v>14</v>
      </c>
      <c r="AA46" s="41" t="s">
        <v>14</v>
      </c>
      <c r="AB46" s="47">
        <v>552</v>
      </c>
    </row>
    <row r="47" spans="2:28" s="40" customFormat="1" ht="14.1" customHeight="1" x14ac:dyDescent="0.25">
      <c r="B47" s="44">
        <v>2016</v>
      </c>
      <c r="C47" s="34" t="s">
        <v>55</v>
      </c>
      <c r="D47" s="35"/>
      <c r="E47" s="35"/>
      <c r="F47" s="35"/>
      <c r="G47" s="36">
        <v>15179</v>
      </c>
      <c r="H47" s="36">
        <v>3</v>
      </c>
      <c r="I47" s="36" t="s">
        <v>14</v>
      </c>
      <c r="J47" s="36" t="s">
        <v>14</v>
      </c>
      <c r="K47" s="36">
        <v>33216</v>
      </c>
      <c r="L47" s="36" t="s">
        <v>14</v>
      </c>
      <c r="M47" s="36" t="s">
        <v>14</v>
      </c>
      <c r="N47" s="36" t="s">
        <v>14</v>
      </c>
      <c r="O47" s="36" t="s">
        <v>14</v>
      </c>
      <c r="P47" s="36" t="s">
        <v>14</v>
      </c>
      <c r="Q47" s="36">
        <v>378</v>
      </c>
      <c r="R47" s="36" t="s">
        <v>14</v>
      </c>
      <c r="S47" s="36" t="s">
        <v>14</v>
      </c>
      <c r="T47" s="36" t="s">
        <v>14</v>
      </c>
      <c r="U47" s="52" t="s">
        <v>14</v>
      </c>
      <c r="V47" s="36" t="s">
        <v>10</v>
      </c>
      <c r="W47" s="36" t="s">
        <v>14</v>
      </c>
      <c r="X47" s="36" t="s">
        <v>10</v>
      </c>
      <c r="Y47" s="36" t="s">
        <v>14</v>
      </c>
      <c r="Z47" s="36" t="s">
        <v>14</v>
      </c>
      <c r="AA47" s="41" t="s">
        <v>14</v>
      </c>
      <c r="AB47" s="47">
        <v>1458</v>
      </c>
    </row>
    <row r="48" spans="2:28" s="40" customFormat="1" ht="14.1" customHeight="1" x14ac:dyDescent="0.25">
      <c r="B48" s="44">
        <v>2016</v>
      </c>
      <c r="C48" s="37" t="s">
        <v>56</v>
      </c>
      <c r="D48" s="38"/>
      <c r="E48" s="38"/>
      <c r="F48" s="38"/>
      <c r="G48" s="36">
        <v>4249</v>
      </c>
      <c r="H48" s="36" t="s">
        <v>14</v>
      </c>
      <c r="I48" s="36" t="s">
        <v>14</v>
      </c>
      <c r="J48" s="36" t="s">
        <v>14</v>
      </c>
      <c r="K48" s="36">
        <v>30652</v>
      </c>
      <c r="L48" s="36" t="s">
        <v>14</v>
      </c>
      <c r="M48" s="36" t="s">
        <v>14</v>
      </c>
      <c r="N48" s="36" t="s">
        <v>14</v>
      </c>
      <c r="O48" s="36" t="s">
        <v>14</v>
      </c>
      <c r="P48" s="36" t="s">
        <v>14</v>
      </c>
      <c r="Q48" s="36">
        <v>259</v>
      </c>
      <c r="R48" s="36" t="s">
        <v>14</v>
      </c>
      <c r="S48" s="36" t="s">
        <v>14</v>
      </c>
      <c r="T48" s="36" t="s">
        <v>14</v>
      </c>
      <c r="U48" s="52" t="s">
        <v>14</v>
      </c>
      <c r="V48" s="36" t="s">
        <v>10</v>
      </c>
      <c r="W48" s="36" t="s">
        <v>14</v>
      </c>
      <c r="X48" s="36" t="s">
        <v>10</v>
      </c>
      <c r="Y48" s="36" t="s">
        <v>14</v>
      </c>
      <c r="Z48" s="36" t="s">
        <v>14</v>
      </c>
      <c r="AA48" s="41" t="s">
        <v>14</v>
      </c>
      <c r="AB48" s="47">
        <v>607</v>
      </c>
    </row>
    <row r="49" spans="2:28" s="40" customFormat="1" ht="14.1" customHeight="1" x14ac:dyDescent="0.25">
      <c r="B49" s="44">
        <v>2017</v>
      </c>
      <c r="C49" s="34" t="s">
        <v>57</v>
      </c>
      <c r="D49" s="35"/>
      <c r="E49" s="35"/>
      <c r="F49" s="35"/>
      <c r="G49" s="36">
        <v>8376</v>
      </c>
      <c r="H49" s="36" t="s">
        <v>14</v>
      </c>
      <c r="I49" s="36" t="s">
        <v>14</v>
      </c>
      <c r="J49" s="36" t="s">
        <v>14</v>
      </c>
      <c r="K49" s="36">
        <v>27330</v>
      </c>
      <c r="L49" s="36" t="s">
        <v>14</v>
      </c>
      <c r="M49" s="36" t="s">
        <v>14</v>
      </c>
      <c r="N49" s="36" t="s">
        <v>14</v>
      </c>
      <c r="O49" s="36" t="s">
        <v>14</v>
      </c>
      <c r="P49" s="36" t="s">
        <v>14</v>
      </c>
      <c r="Q49" s="36">
        <v>369</v>
      </c>
      <c r="R49" s="36" t="s">
        <v>14</v>
      </c>
      <c r="S49" s="36" t="s">
        <v>73</v>
      </c>
      <c r="T49" s="36" t="s">
        <v>14</v>
      </c>
      <c r="U49" s="52" t="s">
        <v>14</v>
      </c>
      <c r="V49" s="36" t="s">
        <v>10</v>
      </c>
      <c r="W49" s="36" t="s">
        <v>14</v>
      </c>
      <c r="X49" s="36" t="s">
        <v>10</v>
      </c>
      <c r="Y49" s="36" t="s">
        <v>14</v>
      </c>
      <c r="Z49" s="36" t="s">
        <v>14</v>
      </c>
      <c r="AA49" s="41" t="s">
        <v>14</v>
      </c>
      <c r="AB49" s="47">
        <v>651</v>
      </c>
    </row>
    <row r="50" spans="2:28" s="40" customFormat="1" ht="14.1" customHeight="1" x14ac:dyDescent="0.25">
      <c r="B50" s="44">
        <v>2017</v>
      </c>
      <c r="C50" s="34" t="s">
        <v>54</v>
      </c>
      <c r="D50" s="35"/>
      <c r="E50" s="35"/>
      <c r="F50" s="35"/>
      <c r="G50" s="36">
        <v>6769</v>
      </c>
      <c r="H50" s="36" t="s">
        <v>14</v>
      </c>
      <c r="I50" s="36" t="s">
        <v>14</v>
      </c>
      <c r="J50" s="36" t="s">
        <v>14</v>
      </c>
      <c r="K50" s="36">
        <v>29689</v>
      </c>
      <c r="L50" s="36" t="s">
        <v>14</v>
      </c>
      <c r="M50" s="36" t="s">
        <v>14</v>
      </c>
      <c r="N50" s="36" t="s">
        <v>14</v>
      </c>
      <c r="O50" s="36" t="s">
        <v>14</v>
      </c>
      <c r="P50" s="36" t="s">
        <v>14</v>
      </c>
      <c r="Q50" s="36">
        <v>364</v>
      </c>
      <c r="R50" s="36" t="s">
        <v>14</v>
      </c>
      <c r="S50" s="36" t="s">
        <v>73</v>
      </c>
      <c r="T50" s="36" t="s">
        <v>14</v>
      </c>
      <c r="U50" s="52" t="s">
        <v>14</v>
      </c>
      <c r="V50" s="36" t="s">
        <v>10</v>
      </c>
      <c r="W50" s="36" t="s">
        <v>14</v>
      </c>
      <c r="X50" s="36" t="s">
        <v>10</v>
      </c>
      <c r="Y50" s="36" t="s">
        <v>14</v>
      </c>
      <c r="Z50" s="36" t="s">
        <v>14</v>
      </c>
      <c r="AA50" s="41" t="s">
        <v>14</v>
      </c>
      <c r="AB50" s="47">
        <v>1090</v>
      </c>
    </row>
    <row r="51" spans="2:28" s="40" customFormat="1" ht="14.1" customHeight="1" x14ac:dyDescent="0.25">
      <c r="B51" s="44">
        <v>2017</v>
      </c>
      <c r="C51" s="34" t="s">
        <v>55</v>
      </c>
      <c r="D51" s="35"/>
      <c r="E51" s="35"/>
      <c r="F51" s="35"/>
      <c r="G51" s="36">
        <v>1500</v>
      </c>
      <c r="H51" s="36" t="s">
        <v>12</v>
      </c>
      <c r="I51" s="36" t="s">
        <v>14</v>
      </c>
      <c r="J51" s="36" t="s">
        <v>14</v>
      </c>
      <c r="K51" s="36">
        <v>28732</v>
      </c>
      <c r="L51" s="36" t="s">
        <v>14</v>
      </c>
      <c r="M51" s="36" t="s">
        <v>14</v>
      </c>
      <c r="N51" s="36" t="s">
        <v>14</v>
      </c>
      <c r="O51" s="36" t="s">
        <v>14</v>
      </c>
      <c r="P51" s="36" t="s">
        <v>14</v>
      </c>
      <c r="Q51" s="36">
        <v>324</v>
      </c>
      <c r="R51" s="36" t="s">
        <v>14</v>
      </c>
      <c r="S51" s="36" t="s">
        <v>73</v>
      </c>
      <c r="T51" s="36" t="s">
        <v>14</v>
      </c>
      <c r="U51" s="52" t="s">
        <v>14</v>
      </c>
      <c r="V51" s="36" t="s">
        <v>10</v>
      </c>
      <c r="W51" s="36" t="s">
        <v>14</v>
      </c>
      <c r="X51" s="36" t="s">
        <v>10</v>
      </c>
      <c r="Y51" s="36" t="s">
        <v>14</v>
      </c>
      <c r="Z51" s="36" t="s">
        <v>14</v>
      </c>
      <c r="AA51" s="41" t="s">
        <v>14</v>
      </c>
      <c r="AB51" s="47">
        <v>1544</v>
      </c>
    </row>
    <row r="52" spans="2:28" s="40" customFormat="1" ht="14.1" customHeight="1" x14ac:dyDescent="0.25">
      <c r="B52" s="44">
        <v>2017</v>
      </c>
      <c r="C52" s="37" t="s">
        <v>56</v>
      </c>
      <c r="D52" s="38"/>
      <c r="E52" s="38"/>
      <c r="F52" s="38"/>
      <c r="G52" s="36">
        <v>930</v>
      </c>
      <c r="H52" s="36" t="s">
        <v>12</v>
      </c>
      <c r="I52" s="36" t="s">
        <v>14</v>
      </c>
      <c r="J52" s="36" t="s">
        <v>14</v>
      </c>
      <c r="K52" s="36">
        <v>24654</v>
      </c>
      <c r="L52" s="36" t="s">
        <v>14</v>
      </c>
      <c r="M52" s="36" t="s">
        <v>14</v>
      </c>
      <c r="N52" s="36" t="s">
        <v>14</v>
      </c>
      <c r="O52" s="36" t="s">
        <v>14</v>
      </c>
      <c r="P52" s="36" t="s">
        <v>14</v>
      </c>
      <c r="Q52" s="36">
        <v>334</v>
      </c>
      <c r="R52" s="36" t="s">
        <v>14</v>
      </c>
      <c r="S52" s="36" t="s">
        <v>73</v>
      </c>
      <c r="T52" s="36" t="s">
        <v>14</v>
      </c>
      <c r="U52" s="52" t="s">
        <v>14</v>
      </c>
      <c r="V52" s="36" t="s">
        <v>10</v>
      </c>
      <c r="W52" s="36" t="s">
        <v>14</v>
      </c>
      <c r="X52" s="36" t="s">
        <v>10</v>
      </c>
      <c r="Y52" s="36" t="s">
        <v>14</v>
      </c>
      <c r="Z52" s="36" t="s">
        <v>14</v>
      </c>
      <c r="AA52" s="41" t="s">
        <v>14</v>
      </c>
      <c r="AB52" s="47">
        <v>1185</v>
      </c>
    </row>
    <row r="53" spans="2:28" s="40" customFormat="1" ht="14.1" customHeight="1" x14ac:dyDescent="0.25">
      <c r="B53" s="45">
        <v>2018</v>
      </c>
      <c r="C53" s="34" t="s">
        <v>58</v>
      </c>
      <c r="D53" s="35">
        <v>2971</v>
      </c>
      <c r="E53" s="35" t="s">
        <v>10</v>
      </c>
      <c r="F53" s="35">
        <v>1418</v>
      </c>
      <c r="G53" s="36">
        <v>2377</v>
      </c>
      <c r="H53" s="36" t="s">
        <v>14</v>
      </c>
      <c r="I53" s="36" t="s">
        <v>14</v>
      </c>
      <c r="J53" s="36" t="s">
        <v>14</v>
      </c>
      <c r="K53" s="36">
        <v>26113</v>
      </c>
      <c r="L53" s="36" t="s">
        <v>14</v>
      </c>
      <c r="M53" s="36" t="s">
        <v>14</v>
      </c>
      <c r="N53" s="36" t="s">
        <v>14</v>
      </c>
      <c r="O53" s="36" t="s">
        <v>14</v>
      </c>
      <c r="P53" s="36" t="s">
        <v>14</v>
      </c>
      <c r="Q53" s="36" t="s">
        <v>10</v>
      </c>
      <c r="R53" s="36" t="s">
        <v>14</v>
      </c>
      <c r="S53" s="36" t="s">
        <v>73</v>
      </c>
      <c r="T53" s="36" t="s">
        <v>14</v>
      </c>
      <c r="U53" s="36" t="s">
        <v>10</v>
      </c>
      <c r="V53" s="52" t="s">
        <v>14</v>
      </c>
      <c r="W53" s="36" t="s">
        <v>14</v>
      </c>
      <c r="X53" s="36" t="s">
        <v>14</v>
      </c>
      <c r="Y53" s="36" t="s">
        <v>14</v>
      </c>
      <c r="Z53" s="36" t="s">
        <v>14</v>
      </c>
      <c r="AA53" s="41" t="s">
        <v>14</v>
      </c>
      <c r="AB53" s="47">
        <v>1403</v>
      </c>
    </row>
    <row r="54" spans="2:28" s="40" customFormat="1" ht="14.1" customHeight="1" x14ac:dyDescent="0.25">
      <c r="B54" s="45">
        <v>2018</v>
      </c>
      <c r="C54" s="34" t="s">
        <v>54</v>
      </c>
      <c r="D54" s="35">
        <v>2774</v>
      </c>
      <c r="E54" s="35">
        <v>4645</v>
      </c>
      <c r="F54" s="35">
        <v>1583</v>
      </c>
      <c r="G54" s="36">
        <v>9410</v>
      </c>
      <c r="H54" s="36" t="s">
        <v>10</v>
      </c>
      <c r="I54" s="36" t="s">
        <v>14</v>
      </c>
      <c r="J54" s="36" t="s">
        <v>14</v>
      </c>
      <c r="K54" s="36">
        <v>27445</v>
      </c>
      <c r="L54" s="36" t="s">
        <v>14</v>
      </c>
      <c r="M54" s="36" t="s">
        <v>14</v>
      </c>
      <c r="N54" s="36" t="s">
        <v>14</v>
      </c>
      <c r="O54" s="36" t="s">
        <v>14</v>
      </c>
      <c r="P54" s="36" t="s">
        <v>14</v>
      </c>
      <c r="Q54" s="36" t="s">
        <v>10</v>
      </c>
      <c r="R54" s="36" t="s">
        <v>14</v>
      </c>
      <c r="S54" s="36" t="s">
        <v>73</v>
      </c>
      <c r="T54" s="36" t="s">
        <v>14</v>
      </c>
      <c r="U54" s="36" t="s">
        <v>10</v>
      </c>
      <c r="V54" s="52" t="s">
        <v>14</v>
      </c>
      <c r="W54" s="36" t="s">
        <v>14</v>
      </c>
      <c r="X54" s="36" t="s">
        <v>14</v>
      </c>
      <c r="Y54" s="36" t="s">
        <v>14</v>
      </c>
      <c r="Z54" s="36" t="s">
        <v>14</v>
      </c>
      <c r="AA54" s="41" t="s">
        <v>14</v>
      </c>
      <c r="AB54" s="47">
        <v>687</v>
      </c>
    </row>
    <row r="55" spans="2:28" s="40" customFormat="1" ht="14.1" customHeight="1" x14ac:dyDescent="0.25">
      <c r="B55" s="45">
        <v>2018</v>
      </c>
      <c r="C55" s="34" t="s">
        <v>55</v>
      </c>
      <c r="D55" s="38" t="s">
        <v>10</v>
      </c>
      <c r="E55" s="35">
        <v>2631</v>
      </c>
      <c r="F55" s="35">
        <v>1983</v>
      </c>
      <c r="G55" s="36">
        <v>5260</v>
      </c>
      <c r="H55" s="36" t="s">
        <v>14</v>
      </c>
      <c r="I55" s="36" t="s">
        <v>14</v>
      </c>
      <c r="J55" s="36" t="s">
        <v>14</v>
      </c>
      <c r="K55" s="36">
        <v>29566</v>
      </c>
      <c r="L55" s="36" t="s">
        <v>14</v>
      </c>
      <c r="M55" s="36" t="s">
        <v>14</v>
      </c>
      <c r="N55" s="36" t="s">
        <v>14</v>
      </c>
      <c r="O55" s="36" t="s">
        <v>14</v>
      </c>
      <c r="P55" s="36" t="s">
        <v>14</v>
      </c>
      <c r="Q55" s="36" t="s">
        <v>10</v>
      </c>
      <c r="R55" s="36" t="s">
        <v>14</v>
      </c>
      <c r="S55" s="36" t="s">
        <v>73</v>
      </c>
      <c r="T55" s="36" t="s">
        <v>14</v>
      </c>
      <c r="U55" s="52" t="s">
        <v>14</v>
      </c>
      <c r="V55" s="52" t="s">
        <v>14</v>
      </c>
      <c r="W55" s="36" t="s">
        <v>14</v>
      </c>
      <c r="X55" s="36" t="s">
        <v>14</v>
      </c>
      <c r="Y55" s="36" t="s">
        <v>14</v>
      </c>
      <c r="Z55" s="36" t="s">
        <v>14</v>
      </c>
      <c r="AA55" s="41" t="s">
        <v>14</v>
      </c>
      <c r="AB55" s="47">
        <v>1589</v>
      </c>
    </row>
    <row r="56" spans="2:28" s="40" customFormat="1" ht="14.1" customHeight="1" x14ac:dyDescent="0.25">
      <c r="B56" s="45">
        <v>2018</v>
      </c>
      <c r="C56" s="37" t="s">
        <v>56</v>
      </c>
      <c r="D56" s="38">
        <v>165</v>
      </c>
      <c r="E56" s="38">
        <v>375</v>
      </c>
      <c r="F56" s="38">
        <v>1917</v>
      </c>
      <c r="G56" s="36">
        <v>2628</v>
      </c>
      <c r="H56" s="36" t="s">
        <v>14</v>
      </c>
      <c r="I56" s="36" t="s">
        <v>14</v>
      </c>
      <c r="J56" s="36" t="s">
        <v>14</v>
      </c>
      <c r="K56" s="36">
        <v>23603</v>
      </c>
      <c r="L56" s="36" t="s">
        <v>14</v>
      </c>
      <c r="M56" s="36" t="s">
        <v>10</v>
      </c>
      <c r="N56" s="36" t="s">
        <v>14</v>
      </c>
      <c r="O56" s="36" t="s">
        <v>14</v>
      </c>
      <c r="P56" s="36" t="s">
        <v>14</v>
      </c>
      <c r="Q56" s="36" t="s">
        <v>10</v>
      </c>
      <c r="R56" s="36" t="s">
        <v>14</v>
      </c>
      <c r="S56" s="36">
        <v>1</v>
      </c>
      <c r="T56" s="36" t="s">
        <v>14</v>
      </c>
      <c r="U56" s="36" t="s">
        <v>10</v>
      </c>
      <c r="V56" s="52" t="s">
        <v>14</v>
      </c>
      <c r="W56" s="36" t="s">
        <v>14</v>
      </c>
      <c r="X56" s="36" t="s">
        <v>14</v>
      </c>
      <c r="Y56" s="36" t="s">
        <v>14</v>
      </c>
      <c r="Z56" s="36" t="s">
        <v>14</v>
      </c>
      <c r="AA56" s="41" t="s">
        <v>14</v>
      </c>
      <c r="AB56" s="47">
        <v>808</v>
      </c>
    </row>
    <row r="57" spans="2:28" s="40" customFormat="1" ht="14.1" customHeight="1" x14ac:dyDescent="0.25">
      <c r="B57" s="45">
        <v>2019</v>
      </c>
      <c r="C57" s="34" t="s">
        <v>57</v>
      </c>
      <c r="D57" s="35">
        <v>1360</v>
      </c>
      <c r="E57" s="35">
        <v>672</v>
      </c>
      <c r="F57" s="35">
        <v>2869</v>
      </c>
      <c r="G57" s="36">
        <v>641</v>
      </c>
      <c r="H57" s="36" t="s">
        <v>10</v>
      </c>
      <c r="I57" s="36" t="s">
        <v>14</v>
      </c>
      <c r="J57" s="36" t="s">
        <v>14</v>
      </c>
      <c r="K57" s="36">
        <v>25850</v>
      </c>
      <c r="L57" s="36" t="s">
        <v>14</v>
      </c>
      <c r="M57" s="36" t="s">
        <v>14</v>
      </c>
      <c r="N57" s="36" t="s">
        <v>14</v>
      </c>
      <c r="O57" s="36" t="s">
        <v>14</v>
      </c>
      <c r="P57" s="36" t="s">
        <v>14</v>
      </c>
      <c r="Q57" s="36" t="s">
        <v>10</v>
      </c>
      <c r="R57" s="36" t="s">
        <v>14</v>
      </c>
      <c r="S57" s="36" t="s">
        <v>73</v>
      </c>
      <c r="T57" s="36" t="s">
        <v>14</v>
      </c>
      <c r="U57" s="36" t="s">
        <v>10</v>
      </c>
      <c r="V57" s="52" t="s">
        <v>14</v>
      </c>
      <c r="W57" s="36" t="s">
        <v>14</v>
      </c>
      <c r="X57" s="36" t="s">
        <v>14</v>
      </c>
      <c r="Y57" s="36" t="s">
        <v>14</v>
      </c>
      <c r="Z57" s="36" t="s">
        <v>14</v>
      </c>
      <c r="AA57" s="41" t="s">
        <v>14</v>
      </c>
      <c r="AB57" s="47">
        <v>632</v>
      </c>
    </row>
    <row r="58" spans="2:28" s="40" customFormat="1" ht="14.1" customHeight="1" x14ac:dyDescent="0.25">
      <c r="B58" s="45">
        <v>2019</v>
      </c>
      <c r="C58" s="34" t="s">
        <v>54</v>
      </c>
      <c r="D58" s="35">
        <v>1548</v>
      </c>
      <c r="E58" s="35">
        <v>4262</v>
      </c>
      <c r="F58" s="35">
        <v>1767</v>
      </c>
      <c r="G58" s="36">
        <v>7304</v>
      </c>
      <c r="H58" s="36" t="s">
        <v>14</v>
      </c>
      <c r="I58" s="36" t="s">
        <v>14</v>
      </c>
      <c r="J58" s="36" t="s">
        <v>14</v>
      </c>
      <c r="K58" s="36">
        <v>26649</v>
      </c>
      <c r="L58" s="36" t="s">
        <v>14</v>
      </c>
      <c r="M58" s="36" t="s">
        <v>14</v>
      </c>
      <c r="N58" s="36" t="s">
        <v>14</v>
      </c>
      <c r="O58" s="36" t="s">
        <v>14</v>
      </c>
      <c r="P58" s="36" t="s">
        <v>14</v>
      </c>
      <c r="Q58" s="36" t="s">
        <v>10</v>
      </c>
      <c r="R58" s="36" t="s">
        <v>14</v>
      </c>
      <c r="S58" s="36" t="s">
        <v>14</v>
      </c>
      <c r="T58" s="36" t="s">
        <v>14</v>
      </c>
      <c r="U58" s="36" t="s">
        <v>10</v>
      </c>
      <c r="V58" s="52" t="s">
        <v>14</v>
      </c>
      <c r="W58" s="36" t="s">
        <v>14</v>
      </c>
      <c r="X58" s="36" t="s">
        <v>14</v>
      </c>
      <c r="Y58" s="36" t="s">
        <v>14</v>
      </c>
      <c r="Z58" s="36" t="s">
        <v>14</v>
      </c>
      <c r="AA58" s="41" t="s">
        <v>14</v>
      </c>
      <c r="AB58" s="47">
        <v>744</v>
      </c>
    </row>
    <row r="59" spans="2:28" s="40" customFormat="1" ht="14.1" customHeight="1" x14ac:dyDescent="0.25">
      <c r="B59" s="45">
        <v>2019</v>
      </c>
      <c r="C59" s="34" t="s">
        <v>55</v>
      </c>
      <c r="D59" s="35">
        <v>301</v>
      </c>
      <c r="E59" s="35">
        <v>1208</v>
      </c>
      <c r="F59" s="35">
        <v>1755</v>
      </c>
      <c r="G59" s="36">
        <v>15648</v>
      </c>
      <c r="H59" s="36" t="s">
        <v>10</v>
      </c>
      <c r="I59" s="36" t="s">
        <v>14</v>
      </c>
      <c r="J59" s="36" t="s">
        <v>14</v>
      </c>
      <c r="K59" s="36">
        <v>27888</v>
      </c>
      <c r="L59" s="36" t="s">
        <v>14</v>
      </c>
      <c r="M59" s="36" t="s">
        <v>10</v>
      </c>
      <c r="N59" s="36" t="s">
        <v>14</v>
      </c>
      <c r="O59" s="36" t="s">
        <v>14</v>
      </c>
      <c r="P59" s="36" t="s">
        <v>14</v>
      </c>
      <c r="Q59" s="36" t="s">
        <v>10</v>
      </c>
      <c r="R59" s="36" t="s">
        <v>14</v>
      </c>
      <c r="S59" s="36" t="s">
        <v>73</v>
      </c>
      <c r="T59" s="36" t="s">
        <v>14</v>
      </c>
      <c r="U59" s="36" t="s">
        <v>10</v>
      </c>
      <c r="V59" s="52" t="s">
        <v>14</v>
      </c>
      <c r="W59" s="36" t="s">
        <v>14</v>
      </c>
      <c r="X59" s="36" t="s">
        <v>14</v>
      </c>
      <c r="Y59" s="36" t="s">
        <v>14</v>
      </c>
      <c r="Z59" s="36" t="s">
        <v>14</v>
      </c>
      <c r="AA59" s="41" t="s">
        <v>14</v>
      </c>
      <c r="AB59" s="47">
        <v>699</v>
      </c>
    </row>
    <row r="60" spans="2:28" s="40" customFormat="1" ht="14.1" customHeight="1" x14ac:dyDescent="0.25">
      <c r="B60" s="45">
        <v>2019</v>
      </c>
      <c r="C60" s="37" t="s">
        <v>56</v>
      </c>
      <c r="D60" s="38">
        <v>1884</v>
      </c>
      <c r="E60" s="38" t="s">
        <v>10</v>
      </c>
      <c r="F60" s="38">
        <v>1997</v>
      </c>
      <c r="G60" s="36">
        <v>1818</v>
      </c>
      <c r="H60" s="36" t="s">
        <v>14</v>
      </c>
      <c r="I60" s="36" t="s">
        <v>14</v>
      </c>
      <c r="J60" s="36" t="s">
        <v>14</v>
      </c>
      <c r="K60" s="36">
        <v>27065</v>
      </c>
      <c r="L60" s="36" t="s">
        <v>14</v>
      </c>
      <c r="M60" s="36" t="s">
        <v>10</v>
      </c>
      <c r="N60" s="36" t="s">
        <v>14</v>
      </c>
      <c r="O60" s="36" t="s">
        <v>14</v>
      </c>
      <c r="P60" s="36" t="s">
        <v>14</v>
      </c>
      <c r="Q60" s="36" t="s">
        <v>10</v>
      </c>
      <c r="R60" s="36" t="s">
        <v>14</v>
      </c>
      <c r="S60" s="36" t="s">
        <v>73</v>
      </c>
      <c r="T60" s="36" t="s">
        <v>14</v>
      </c>
      <c r="U60" s="36" t="s">
        <v>10</v>
      </c>
      <c r="V60" s="52" t="s">
        <v>14</v>
      </c>
      <c r="W60" s="36" t="s">
        <v>14</v>
      </c>
      <c r="X60" s="36" t="s">
        <v>14</v>
      </c>
      <c r="Y60" s="36" t="s">
        <v>14</v>
      </c>
      <c r="Z60" s="36" t="s">
        <v>14</v>
      </c>
      <c r="AA60" s="41" t="s">
        <v>14</v>
      </c>
      <c r="AB60" s="47">
        <v>1150</v>
      </c>
    </row>
    <row r="61" spans="2:28" s="40" customFormat="1" ht="14.1" customHeight="1" x14ac:dyDescent="0.25">
      <c r="B61" s="45">
        <v>2020</v>
      </c>
      <c r="C61" s="37" t="s">
        <v>57</v>
      </c>
      <c r="D61" s="38">
        <v>2401</v>
      </c>
      <c r="E61" s="38">
        <v>389</v>
      </c>
      <c r="F61" s="38">
        <v>535</v>
      </c>
      <c r="G61" s="36">
        <v>8125</v>
      </c>
      <c r="H61" s="36" t="s">
        <v>10</v>
      </c>
      <c r="I61" s="36" t="s">
        <v>14</v>
      </c>
      <c r="J61" s="36" t="s">
        <v>14</v>
      </c>
      <c r="K61" s="36">
        <v>26724</v>
      </c>
      <c r="L61" s="36" t="s">
        <v>14</v>
      </c>
      <c r="M61" s="36" t="s">
        <v>10</v>
      </c>
      <c r="N61" s="36" t="s">
        <v>14</v>
      </c>
      <c r="O61" s="36" t="s">
        <v>14</v>
      </c>
      <c r="P61" s="36" t="s">
        <v>14</v>
      </c>
      <c r="Q61" s="36" t="s">
        <v>10</v>
      </c>
      <c r="R61" s="36" t="s">
        <v>14</v>
      </c>
      <c r="S61" s="36" t="s">
        <v>73</v>
      </c>
      <c r="T61" s="36" t="s">
        <v>14</v>
      </c>
      <c r="U61" s="52" t="s">
        <v>14</v>
      </c>
      <c r="V61" s="52" t="s">
        <v>14</v>
      </c>
      <c r="W61" s="36" t="s">
        <v>14</v>
      </c>
      <c r="X61" s="36" t="s">
        <v>14</v>
      </c>
      <c r="Y61" s="36" t="s">
        <v>14</v>
      </c>
      <c r="Z61" s="36" t="s">
        <v>14</v>
      </c>
      <c r="AA61" s="41" t="s">
        <v>14</v>
      </c>
      <c r="AB61" s="47">
        <v>672</v>
      </c>
    </row>
    <row r="62" spans="2:28" s="40" customFormat="1" ht="14.1" customHeight="1" x14ac:dyDescent="0.25">
      <c r="B62" s="45">
        <v>2020</v>
      </c>
      <c r="C62" s="34" t="s">
        <v>54</v>
      </c>
      <c r="D62" s="35">
        <v>551</v>
      </c>
      <c r="E62" s="35">
        <v>3700</v>
      </c>
      <c r="F62" s="35">
        <v>648</v>
      </c>
      <c r="G62" s="36">
        <v>7550</v>
      </c>
      <c r="H62" s="36" t="s">
        <v>10</v>
      </c>
      <c r="I62" s="36" t="s">
        <v>14</v>
      </c>
      <c r="J62" s="36" t="s">
        <v>14</v>
      </c>
      <c r="K62" s="36">
        <v>15613</v>
      </c>
      <c r="L62" s="36" t="s">
        <v>14</v>
      </c>
      <c r="M62" s="36" t="s">
        <v>10</v>
      </c>
      <c r="N62" s="36" t="s">
        <v>14</v>
      </c>
      <c r="O62" s="36" t="s">
        <v>14</v>
      </c>
      <c r="P62" s="36" t="s">
        <v>14</v>
      </c>
      <c r="Q62" s="36" t="s">
        <v>10</v>
      </c>
      <c r="R62" s="36" t="s">
        <v>14</v>
      </c>
      <c r="S62" s="36">
        <v>2</v>
      </c>
      <c r="T62" s="36" t="s">
        <v>14</v>
      </c>
      <c r="U62" s="52" t="s">
        <v>14</v>
      </c>
      <c r="V62" s="52" t="s">
        <v>14</v>
      </c>
      <c r="W62" s="36" t="s">
        <v>14</v>
      </c>
      <c r="X62" s="36" t="s">
        <v>14</v>
      </c>
      <c r="Y62" s="36" t="s">
        <v>14</v>
      </c>
      <c r="Z62" s="36" t="s">
        <v>14</v>
      </c>
      <c r="AA62" s="41" t="s">
        <v>14</v>
      </c>
      <c r="AB62" s="47">
        <v>1027</v>
      </c>
    </row>
    <row r="63" spans="2:28" s="40" customFormat="1" ht="14.1" customHeight="1" x14ac:dyDescent="0.25">
      <c r="B63" s="45">
        <v>2020</v>
      </c>
      <c r="C63" s="34" t="s">
        <v>55</v>
      </c>
      <c r="D63" s="35">
        <v>343</v>
      </c>
      <c r="E63" s="35">
        <v>2187</v>
      </c>
      <c r="F63" s="35">
        <v>565</v>
      </c>
      <c r="G63" s="36">
        <v>13000</v>
      </c>
      <c r="H63" s="36" t="s">
        <v>14</v>
      </c>
      <c r="I63" s="36" t="s">
        <v>14</v>
      </c>
      <c r="J63" s="36" t="s">
        <v>14</v>
      </c>
      <c r="K63" s="36">
        <v>27518</v>
      </c>
      <c r="L63" s="36" t="s">
        <v>14</v>
      </c>
      <c r="M63" s="36" t="s">
        <v>10</v>
      </c>
      <c r="N63" s="36" t="s">
        <v>14</v>
      </c>
      <c r="O63" s="36" t="s">
        <v>14</v>
      </c>
      <c r="P63" s="36" t="s">
        <v>14</v>
      </c>
      <c r="Q63" s="36" t="s">
        <v>10</v>
      </c>
      <c r="R63" s="36" t="s">
        <v>14</v>
      </c>
      <c r="S63" s="36" t="s">
        <v>14</v>
      </c>
      <c r="T63" s="36" t="s">
        <v>14</v>
      </c>
      <c r="U63" s="52" t="s">
        <v>14</v>
      </c>
      <c r="V63" s="52" t="s">
        <v>14</v>
      </c>
      <c r="W63" s="36" t="s">
        <v>14</v>
      </c>
      <c r="X63" s="36" t="s">
        <v>14</v>
      </c>
      <c r="Y63" s="36" t="s">
        <v>14</v>
      </c>
      <c r="Z63" s="36" t="s">
        <v>14</v>
      </c>
      <c r="AA63" s="41" t="s">
        <v>14</v>
      </c>
      <c r="AB63" s="47">
        <v>867</v>
      </c>
    </row>
    <row r="64" spans="2:28" s="40" customFormat="1" ht="14.1" customHeight="1" x14ac:dyDescent="0.25">
      <c r="B64" s="45">
        <v>2020</v>
      </c>
      <c r="C64" s="34" t="s">
        <v>56</v>
      </c>
      <c r="D64" s="35">
        <v>800</v>
      </c>
      <c r="E64" s="35">
        <v>68</v>
      </c>
      <c r="F64" s="35">
        <v>600</v>
      </c>
      <c r="G64" s="36">
        <v>955</v>
      </c>
      <c r="H64" s="36" t="s">
        <v>14</v>
      </c>
      <c r="I64" s="36" t="s">
        <v>14</v>
      </c>
      <c r="J64" s="36" t="s">
        <v>14</v>
      </c>
      <c r="K64" s="36">
        <v>28083</v>
      </c>
      <c r="L64" s="36" t="s">
        <v>14</v>
      </c>
      <c r="M64" s="36" t="s">
        <v>10</v>
      </c>
      <c r="N64" s="36" t="s">
        <v>14</v>
      </c>
      <c r="O64" s="36" t="s">
        <v>14</v>
      </c>
      <c r="P64" s="36" t="s">
        <v>14</v>
      </c>
      <c r="Q64" s="36" t="s">
        <v>10</v>
      </c>
      <c r="R64" s="36" t="s">
        <v>14</v>
      </c>
      <c r="S64" s="36">
        <v>1</v>
      </c>
      <c r="T64" s="36" t="s">
        <v>14</v>
      </c>
      <c r="U64" s="52" t="s">
        <v>14</v>
      </c>
      <c r="V64" s="52" t="s">
        <v>14</v>
      </c>
      <c r="W64" s="36" t="s">
        <v>14</v>
      </c>
      <c r="X64" s="36" t="s">
        <v>14</v>
      </c>
      <c r="Y64" s="36" t="s">
        <v>14</v>
      </c>
      <c r="Z64" s="36" t="s">
        <v>14</v>
      </c>
      <c r="AA64" s="41" t="s">
        <v>14</v>
      </c>
      <c r="AB64" s="47">
        <v>1185</v>
      </c>
    </row>
    <row r="65" spans="2:28" s="40" customFormat="1" ht="14.1" customHeight="1" x14ac:dyDescent="0.25">
      <c r="B65" s="44">
        <v>2021</v>
      </c>
      <c r="C65" s="34" t="s">
        <v>57</v>
      </c>
      <c r="D65" s="35">
        <v>1190</v>
      </c>
      <c r="E65" s="35">
        <v>1269</v>
      </c>
      <c r="F65" s="35">
        <v>1002</v>
      </c>
      <c r="G65" s="36">
        <v>9734</v>
      </c>
      <c r="H65" s="36" t="s">
        <v>10</v>
      </c>
      <c r="I65" s="36" t="s">
        <v>14</v>
      </c>
      <c r="J65" s="36" t="s">
        <v>14</v>
      </c>
      <c r="K65" s="36">
        <v>25005</v>
      </c>
      <c r="L65" s="36" t="s">
        <v>14</v>
      </c>
      <c r="M65" s="36" t="s">
        <v>10</v>
      </c>
      <c r="N65" s="36" t="s">
        <v>14</v>
      </c>
      <c r="O65" s="36" t="s">
        <v>14</v>
      </c>
      <c r="P65" s="36" t="s">
        <v>14</v>
      </c>
      <c r="Q65" s="36" t="s">
        <v>10</v>
      </c>
      <c r="R65" s="36" t="s">
        <v>14</v>
      </c>
      <c r="S65" s="36" t="s">
        <v>73</v>
      </c>
      <c r="T65" s="36" t="s">
        <v>14</v>
      </c>
      <c r="U65" s="52" t="s">
        <v>14</v>
      </c>
      <c r="V65" s="52" t="s">
        <v>14</v>
      </c>
      <c r="W65" s="36" t="s">
        <v>14</v>
      </c>
      <c r="X65" s="36" t="s">
        <v>14</v>
      </c>
      <c r="Y65" s="36" t="s">
        <v>14</v>
      </c>
      <c r="Z65" s="36" t="s">
        <v>14</v>
      </c>
      <c r="AA65" s="41" t="s">
        <v>14</v>
      </c>
      <c r="AB65" s="47">
        <v>868</v>
      </c>
    </row>
    <row r="66" spans="2:28" s="40" customFormat="1" ht="14.1" customHeight="1" x14ac:dyDescent="0.25">
      <c r="B66" s="44">
        <v>2021</v>
      </c>
      <c r="C66" s="34" t="s">
        <v>54</v>
      </c>
      <c r="D66" s="35">
        <v>1492</v>
      </c>
      <c r="E66" s="35">
        <v>4559</v>
      </c>
      <c r="F66" s="35">
        <v>1225</v>
      </c>
      <c r="G66" s="36">
        <v>24626</v>
      </c>
      <c r="H66" s="36" t="s">
        <v>14</v>
      </c>
      <c r="I66" s="36" t="s">
        <v>14</v>
      </c>
      <c r="J66" s="36" t="s">
        <v>14</v>
      </c>
      <c r="K66" s="36">
        <v>28593</v>
      </c>
      <c r="L66" s="36" t="s">
        <v>14</v>
      </c>
      <c r="M66" s="36" t="s">
        <v>10</v>
      </c>
      <c r="N66" s="36" t="s">
        <v>14</v>
      </c>
      <c r="O66" s="36" t="s">
        <v>14</v>
      </c>
      <c r="P66" s="36" t="s">
        <v>14</v>
      </c>
      <c r="Q66" s="36" t="s">
        <v>10</v>
      </c>
      <c r="R66" s="36" t="s">
        <v>14</v>
      </c>
      <c r="S66" s="36" t="s">
        <v>14</v>
      </c>
      <c r="T66" s="36" t="s">
        <v>14</v>
      </c>
      <c r="U66" s="52" t="s">
        <v>14</v>
      </c>
      <c r="V66" s="52" t="s">
        <v>14</v>
      </c>
      <c r="W66" s="36" t="s">
        <v>14</v>
      </c>
      <c r="X66" s="36" t="s">
        <v>14</v>
      </c>
      <c r="Y66" s="36" t="s">
        <v>14</v>
      </c>
      <c r="Z66" s="36" t="s">
        <v>14</v>
      </c>
      <c r="AA66" s="41" t="s">
        <v>14</v>
      </c>
      <c r="AB66" s="47">
        <v>848</v>
      </c>
    </row>
    <row r="67" spans="2:28" s="40" customFormat="1" ht="14.1" customHeight="1" x14ac:dyDescent="0.25">
      <c r="B67" s="44">
        <v>2021</v>
      </c>
      <c r="C67" s="34" t="s">
        <v>55</v>
      </c>
      <c r="D67" s="35" t="s">
        <v>10</v>
      </c>
      <c r="E67" s="35">
        <v>2082</v>
      </c>
      <c r="F67" s="35">
        <v>1025</v>
      </c>
      <c r="G67" s="36">
        <v>11476</v>
      </c>
      <c r="H67" s="36" t="s">
        <v>10</v>
      </c>
      <c r="I67" s="36" t="s">
        <v>14</v>
      </c>
      <c r="J67" s="36" t="s">
        <v>14</v>
      </c>
      <c r="K67" s="36">
        <v>32371</v>
      </c>
      <c r="L67" s="36" t="s">
        <v>14</v>
      </c>
      <c r="M67" s="36" t="s">
        <v>10</v>
      </c>
      <c r="N67" s="36" t="s">
        <v>14</v>
      </c>
      <c r="O67" s="36" t="s">
        <v>14</v>
      </c>
      <c r="P67" s="36" t="s">
        <v>14</v>
      </c>
      <c r="Q67" s="36" t="s">
        <v>10</v>
      </c>
      <c r="R67" s="36" t="s">
        <v>14</v>
      </c>
      <c r="S67" s="36">
        <v>1</v>
      </c>
      <c r="T67" s="36" t="s">
        <v>14</v>
      </c>
      <c r="U67" s="52" t="s">
        <v>14</v>
      </c>
      <c r="V67" s="52" t="s">
        <v>14</v>
      </c>
      <c r="W67" s="36" t="s">
        <v>14</v>
      </c>
      <c r="X67" s="36" t="s">
        <v>14</v>
      </c>
      <c r="Y67" s="36" t="s">
        <v>14</v>
      </c>
      <c r="Z67" s="36" t="s">
        <v>14</v>
      </c>
      <c r="AA67" s="41" t="s">
        <v>14</v>
      </c>
      <c r="AB67" s="47">
        <v>1165</v>
      </c>
    </row>
    <row r="68" spans="2:28" s="40" customFormat="1" ht="14.1" customHeight="1" x14ac:dyDescent="0.25">
      <c r="B68" s="44">
        <v>2021</v>
      </c>
      <c r="C68" s="34" t="s">
        <v>56</v>
      </c>
      <c r="D68" s="35" t="s">
        <v>10</v>
      </c>
      <c r="E68" s="35">
        <v>420</v>
      </c>
      <c r="F68" s="35">
        <v>1132</v>
      </c>
      <c r="G68" s="36">
        <v>3919</v>
      </c>
      <c r="H68" s="36" t="s">
        <v>10</v>
      </c>
      <c r="I68" s="36" t="s">
        <v>14</v>
      </c>
      <c r="J68" s="36" t="s">
        <v>14</v>
      </c>
      <c r="K68" s="36">
        <v>33006</v>
      </c>
      <c r="L68" s="36" t="s">
        <v>14</v>
      </c>
      <c r="M68" s="36" t="s">
        <v>10</v>
      </c>
      <c r="N68" s="36" t="s">
        <v>14</v>
      </c>
      <c r="O68" s="36" t="s">
        <v>14</v>
      </c>
      <c r="P68" s="36" t="s">
        <v>14</v>
      </c>
      <c r="Q68" s="36" t="s">
        <v>10</v>
      </c>
      <c r="R68" s="36" t="s">
        <v>14</v>
      </c>
      <c r="S68" s="36" t="s">
        <v>14</v>
      </c>
      <c r="T68" s="36" t="s">
        <v>14</v>
      </c>
      <c r="U68" s="52" t="s">
        <v>14</v>
      </c>
      <c r="V68" s="52" t="s">
        <v>14</v>
      </c>
      <c r="W68" s="36" t="s">
        <v>14</v>
      </c>
      <c r="X68" s="36" t="s">
        <v>14</v>
      </c>
      <c r="Y68" s="36" t="s">
        <v>14</v>
      </c>
      <c r="Z68" s="36" t="s">
        <v>14</v>
      </c>
      <c r="AA68" s="41" t="s">
        <v>14</v>
      </c>
      <c r="AB68" s="47">
        <v>2162</v>
      </c>
    </row>
    <row r="69" spans="2:28" s="40" customFormat="1" ht="14.1" customHeight="1" x14ac:dyDescent="0.25">
      <c r="B69" s="45">
        <v>2022</v>
      </c>
      <c r="C69" s="34" t="s">
        <v>57</v>
      </c>
      <c r="D69" s="35">
        <v>1845</v>
      </c>
      <c r="E69" s="35">
        <v>1186</v>
      </c>
      <c r="F69" s="35">
        <v>1017</v>
      </c>
      <c r="G69" s="36">
        <v>15761</v>
      </c>
      <c r="H69" s="36" t="s">
        <v>10</v>
      </c>
      <c r="I69" s="36" t="s">
        <v>14</v>
      </c>
      <c r="J69" s="36" t="s">
        <v>14</v>
      </c>
      <c r="K69" s="36">
        <v>34831</v>
      </c>
      <c r="L69" s="36" t="s">
        <v>14</v>
      </c>
      <c r="M69" s="36" t="s">
        <v>10</v>
      </c>
      <c r="N69" s="36" t="s">
        <v>14</v>
      </c>
      <c r="O69" s="36" t="s">
        <v>14</v>
      </c>
      <c r="P69" s="36" t="s">
        <v>14</v>
      </c>
      <c r="Q69" s="36" t="s">
        <v>10</v>
      </c>
      <c r="R69" s="36" t="s">
        <v>10</v>
      </c>
      <c r="S69" s="36" t="s">
        <v>73</v>
      </c>
      <c r="T69" s="36" t="s">
        <v>14</v>
      </c>
      <c r="U69" s="52" t="s">
        <v>14</v>
      </c>
      <c r="V69" s="52" t="s">
        <v>14</v>
      </c>
      <c r="W69" s="36" t="s">
        <v>14</v>
      </c>
      <c r="X69" s="36" t="s">
        <v>14</v>
      </c>
      <c r="Y69" s="36" t="s">
        <v>14</v>
      </c>
      <c r="Z69" s="36" t="s">
        <v>14</v>
      </c>
      <c r="AA69" s="41" t="s">
        <v>14</v>
      </c>
      <c r="AB69" s="47">
        <v>1069</v>
      </c>
    </row>
    <row r="70" spans="2:28" s="40" customFormat="1" ht="14.1" customHeight="1" x14ac:dyDescent="0.25">
      <c r="B70" s="45">
        <v>2022</v>
      </c>
      <c r="C70" s="34" t="s">
        <v>54</v>
      </c>
      <c r="D70" s="35">
        <v>2015</v>
      </c>
      <c r="E70" s="35">
        <v>4234</v>
      </c>
      <c r="F70" s="35">
        <v>811</v>
      </c>
      <c r="G70" s="36">
        <v>9091</v>
      </c>
      <c r="H70" s="36" t="s">
        <v>10</v>
      </c>
      <c r="I70" s="36" t="s">
        <v>14</v>
      </c>
      <c r="J70" s="36" t="s">
        <v>14</v>
      </c>
      <c r="K70" s="36">
        <v>30390</v>
      </c>
      <c r="L70" s="36" t="s">
        <v>14</v>
      </c>
      <c r="M70" s="36" t="s">
        <v>10</v>
      </c>
      <c r="N70" s="36" t="s">
        <v>14</v>
      </c>
      <c r="O70" s="36" t="s">
        <v>14</v>
      </c>
      <c r="P70" s="36" t="s">
        <v>14</v>
      </c>
      <c r="Q70" s="36" t="s">
        <v>10</v>
      </c>
      <c r="R70" s="36" t="s">
        <v>10</v>
      </c>
      <c r="S70" s="36" t="s">
        <v>14</v>
      </c>
      <c r="T70" s="36" t="s">
        <v>14</v>
      </c>
      <c r="U70" s="36" t="s">
        <v>10</v>
      </c>
      <c r="V70" s="52" t="s">
        <v>14</v>
      </c>
      <c r="W70" s="36" t="s">
        <v>14</v>
      </c>
      <c r="X70" s="36" t="s">
        <v>14</v>
      </c>
      <c r="Y70" s="36" t="s">
        <v>14</v>
      </c>
      <c r="Z70" s="36" t="s">
        <v>14</v>
      </c>
      <c r="AA70" s="41" t="s">
        <v>14</v>
      </c>
      <c r="AB70" s="47">
        <v>952</v>
      </c>
    </row>
    <row r="71" spans="2:28" s="40" customFormat="1" ht="14.1" customHeight="1" x14ac:dyDescent="0.25">
      <c r="B71" s="45">
        <v>2022</v>
      </c>
      <c r="C71" s="34" t="s">
        <v>55</v>
      </c>
      <c r="D71" s="35">
        <v>398</v>
      </c>
      <c r="E71" s="35">
        <v>4084</v>
      </c>
      <c r="F71" s="35">
        <v>894</v>
      </c>
      <c r="G71" s="36">
        <v>18115</v>
      </c>
      <c r="H71" s="36" t="s">
        <v>10</v>
      </c>
      <c r="I71" s="36" t="s">
        <v>14</v>
      </c>
      <c r="J71" s="36" t="s">
        <v>14</v>
      </c>
      <c r="K71" s="36">
        <v>27376</v>
      </c>
      <c r="L71" s="36" t="s">
        <v>14</v>
      </c>
      <c r="M71" s="36" t="s">
        <v>10</v>
      </c>
      <c r="N71" s="36" t="s">
        <v>14</v>
      </c>
      <c r="O71" s="36" t="s">
        <v>14</v>
      </c>
      <c r="P71" s="36" t="s">
        <v>14</v>
      </c>
      <c r="Q71" s="36" t="s">
        <v>10</v>
      </c>
      <c r="R71" s="36" t="s">
        <v>10</v>
      </c>
      <c r="S71" s="36" t="s">
        <v>14</v>
      </c>
      <c r="T71" s="36" t="s">
        <v>14</v>
      </c>
      <c r="U71" s="52" t="s">
        <v>14</v>
      </c>
      <c r="V71" s="52" t="s">
        <v>14</v>
      </c>
      <c r="W71" s="36" t="s">
        <v>14</v>
      </c>
      <c r="X71" s="36" t="s">
        <v>14</v>
      </c>
      <c r="Y71" s="36" t="s">
        <v>14</v>
      </c>
      <c r="Z71" s="36" t="s">
        <v>14</v>
      </c>
      <c r="AA71" s="41" t="s">
        <v>14</v>
      </c>
      <c r="AB71" s="47">
        <v>1065</v>
      </c>
    </row>
    <row r="72" spans="2:28" s="40" customFormat="1" ht="14.1" customHeight="1" x14ac:dyDescent="0.25">
      <c r="B72" s="45">
        <v>2022</v>
      </c>
      <c r="C72" s="34" t="s">
        <v>56</v>
      </c>
      <c r="D72" s="35">
        <v>818</v>
      </c>
      <c r="E72" s="35">
        <v>225</v>
      </c>
      <c r="F72" s="35">
        <v>872</v>
      </c>
      <c r="G72" s="36">
        <v>3227</v>
      </c>
      <c r="H72" s="36" t="s">
        <v>14</v>
      </c>
      <c r="I72" s="36" t="s">
        <v>14</v>
      </c>
      <c r="J72" s="36" t="s">
        <v>14</v>
      </c>
      <c r="K72" s="36">
        <v>30474</v>
      </c>
      <c r="L72" s="36" t="s">
        <v>14</v>
      </c>
      <c r="M72" s="36" t="s">
        <v>14</v>
      </c>
      <c r="N72" s="36" t="s">
        <v>14</v>
      </c>
      <c r="O72" s="36" t="s">
        <v>14</v>
      </c>
      <c r="P72" s="36" t="s">
        <v>14</v>
      </c>
      <c r="Q72" s="36" t="s">
        <v>10</v>
      </c>
      <c r="R72" s="36" t="s">
        <v>10</v>
      </c>
      <c r="S72" s="36">
        <v>4</v>
      </c>
      <c r="T72" s="36" t="s">
        <v>14</v>
      </c>
      <c r="U72" s="52" t="s">
        <v>14</v>
      </c>
      <c r="V72" s="52" t="s">
        <v>14</v>
      </c>
      <c r="W72" s="36" t="s">
        <v>14</v>
      </c>
      <c r="X72" s="36" t="s">
        <v>14</v>
      </c>
      <c r="Y72" s="36" t="s">
        <v>14</v>
      </c>
      <c r="Z72" s="36" t="s">
        <v>14</v>
      </c>
      <c r="AA72" s="41" t="s">
        <v>14</v>
      </c>
      <c r="AB72" s="47">
        <v>1165</v>
      </c>
    </row>
    <row r="73" spans="2:28" s="40" customFormat="1" ht="14.1" customHeight="1" x14ac:dyDescent="0.25">
      <c r="B73" s="48">
        <v>2023</v>
      </c>
      <c r="C73" s="49" t="s">
        <v>57</v>
      </c>
      <c r="D73" s="50">
        <v>7513</v>
      </c>
      <c r="E73" s="50">
        <v>1195</v>
      </c>
      <c r="F73" s="51">
        <v>1211</v>
      </c>
      <c r="G73" s="52">
        <v>17921</v>
      </c>
      <c r="H73" s="52" t="s">
        <v>14</v>
      </c>
      <c r="I73" s="52" t="s">
        <v>14</v>
      </c>
      <c r="J73" s="52" t="s">
        <v>14</v>
      </c>
      <c r="K73" s="52">
        <v>31883</v>
      </c>
      <c r="L73" s="52" t="s">
        <v>14</v>
      </c>
      <c r="M73" s="52" t="s">
        <v>10</v>
      </c>
      <c r="N73" s="52" t="s">
        <v>14</v>
      </c>
      <c r="O73" s="52" t="s">
        <v>14</v>
      </c>
      <c r="P73" s="52" t="s">
        <v>14</v>
      </c>
      <c r="Q73" s="36" t="s">
        <v>10</v>
      </c>
      <c r="R73" s="52" t="s">
        <v>10</v>
      </c>
      <c r="S73" s="52" t="s">
        <v>73</v>
      </c>
      <c r="T73" s="52" t="s">
        <v>14</v>
      </c>
      <c r="U73" s="52" t="s">
        <v>14</v>
      </c>
      <c r="V73" s="52" t="s">
        <v>14</v>
      </c>
      <c r="W73" s="52" t="s">
        <v>14</v>
      </c>
      <c r="X73" s="36" t="s">
        <v>14</v>
      </c>
      <c r="Y73" s="52" t="s">
        <v>14</v>
      </c>
      <c r="Z73" s="52" t="s">
        <v>14</v>
      </c>
      <c r="AA73" s="52" t="s">
        <v>14</v>
      </c>
      <c r="AB73" s="53">
        <v>931</v>
      </c>
    </row>
    <row r="74" spans="2:28" s="40" customFormat="1" ht="14.1" customHeight="1" x14ac:dyDescent="0.25">
      <c r="B74" s="48">
        <v>2023</v>
      </c>
      <c r="C74" s="34" t="s">
        <v>54</v>
      </c>
      <c r="D74" s="50">
        <v>4166</v>
      </c>
      <c r="E74" s="50">
        <v>2251</v>
      </c>
      <c r="F74" s="51">
        <v>1043</v>
      </c>
      <c r="G74" s="52">
        <v>9724</v>
      </c>
      <c r="H74" s="52" t="s">
        <v>10</v>
      </c>
      <c r="I74" s="52" t="s">
        <v>14</v>
      </c>
      <c r="J74" s="52" t="s">
        <v>14</v>
      </c>
      <c r="K74" s="52">
        <v>29348</v>
      </c>
      <c r="L74" s="52" t="s">
        <v>14</v>
      </c>
      <c r="M74" s="52" t="s">
        <v>10</v>
      </c>
      <c r="N74" s="52" t="s">
        <v>14</v>
      </c>
      <c r="O74" s="52" t="s">
        <v>14</v>
      </c>
      <c r="P74" s="52" t="s">
        <v>14</v>
      </c>
      <c r="Q74" s="36" t="s">
        <v>10</v>
      </c>
      <c r="R74" s="52" t="s">
        <v>10</v>
      </c>
      <c r="S74" s="52" t="s">
        <v>10</v>
      </c>
      <c r="T74" s="52" t="s">
        <v>14</v>
      </c>
      <c r="U74" s="52" t="s">
        <v>14</v>
      </c>
      <c r="V74" s="52" t="s">
        <v>14</v>
      </c>
      <c r="W74" s="52" t="s">
        <v>14</v>
      </c>
      <c r="X74" s="36" t="s">
        <v>14</v>
      </c>
      <c r="Y74" s="52" t="s">
        <v>14</v>
      </c>
      <c r="Z74" s="52" t="s">
        <v>14</v>
      </c>
      <c r="AA74" s="52" t="s">
        <v>14</v>
      </c>
      <c r="AB74" s="53">
        <v>1025</v>
      </c>
    </row>
    <row r="75" spans="2:28" s="40" customFormat="1" ht="14.1" customHeight="1" x14ac:dyDescent="0.25">
      <c r="B75" s="48">
        <v>2023</v>
      </c>
      <c r="C75" s="49" t="s">
        <v>55</v>
      </c>
      <c r="D75" s="35">
        <v>821</v>
      </c>
      <c r="E75" s="51">
        <v>2789</v>
      </c>
      <c r="F75" s="51">
        <v>1166</v>
      </c>
      <c r="G75" s="52">
        <v>2787</v>
      </c>
      <c r="H75" s="52" t="s">
        <v>10</v>
      </c>
      <c r="I75" s="52" t="s">
        <v>14</v>
      </c>
      <c r="J75" s="52" t="s">
        <v>14</v>
      </c>
      <c r="K75" s="52">
        <v>32850</v>
      </c>
      <c r="L75" s="52" t="s">
        <v>14</v>
      </c>
      <c r="M75" s="52" t="s">
        <v>14</v>
      </c>
      <c r="N75" s="52" t="s">
        <v>14</v>
      </c>
      <c r="O75" s="52" t="s">
        <v>14</v>
      </c>
      <c r="P75" s="52" t="s">
        <v>14</v>
      </c>
      <c r="Q75" s="36" t="s">
        <v>10</v>
      </c>
      <c r="R75" s="52" t="s">
        <v>10</v>
      </c>
      <c r="S75" s="36" t="s">
        <v>14</v>
      </c>
      <c r="T75" s="52" t="s">
        <v>14</v>
      </c>
      <c r="U75" s="52" t="s">
        <v>10</v>
      </c>
      <c r="V75" s="52" t="s">
        <v>14</v>
      </c>
      <c r="W75" s="52" t="s">
        <v>14</v>
      </c>
      <c r="X75" s="36" t="s">
        <v>14</v>
      </c>
      <c r="Y75" s="52" t="s">
        <v>14</v>
      </c>
      <c r="Z75" s="52" t="s">
        <v>14</v>
      </c>
      <c r="AA75" s="52" t="s">
        <v>14</v>
      </c>
      <c r="AB75" s="53">
        <v>977</v>
      </c>
    </row>
    <row r="76" spans="2:28" s="40" customFormat="1" ht="14.1" customHeight="1" x14ac:dyDescent="0.25">
      <c r="B76" s="48">
        <v>2023</v>
      </c>
      <c r="C76" s="49" t="s">
        <v>56</v>
      </c>
      <c r="D76" s="51">
        <v>1453</v>
      </c>
      <c r="E76" s="51">
        <v>786</v>
      </c>
      <c r="F76" s="51">
        <v>1236</v>
      </c>
      <c r="G76" s="52">
        <v>9542</v>
      </c>
      <c r="H76" s="52" t="s">
        <v>10</v>
      </c>
      <c r="I76" s="52" t="s">
        <v>14</v>
      </c>
      <c r="J76" s="52" t="s">
        <v>14</v>
      </c>
      <c r="K76" s="52">
        <v>31898</v>
      </c>
      <c r="L76" s="52" t="s">
        <v>14</v>
      </c>
      <c r="M76" s="52" t="s">
        <v>10</v>
      </c>
      <c r="N76" s="52" t="s">
        <v>14</v>
      </c>
      <c r="O76" s="52" t="s">
        <v>14</v>
      </c>
      <c r="P76" s="52" t="s">
        <v>14</v>
      </c>
      <c r="Q76" s="36" t="s">
        <v>10</v>
      </c>
      <c r="R76" s="52" t="s">
        <v>10</v>
      </c>
      <c r="S76" s="52" t="s">
        <v>73</v>
      </c>
      <c r="T76" s="52" t="s">
        <v>14</v>
      </c>
      <c r="U76" s="52" t="s">
        <v>14</v>
      </c>
      <c r="V76" s="52" t="s">
        <v>14</v>
      </c>
      <c r="W76" s="52" t="s">
        <v>14</v>
      </c>
      <c r="X76" s="36" t="s">
        <v>14</v>
      </c>
      <c r="Y76" s="52" t="s">
        <v>14</v>
      </c>
      <c r="Z76" s="52" t="s">
        <v>14</v>
      </c>
      <c r="AA76" s="52" t="s">
        <v>14</v>
      </c>
      <c r="AB76" s="53">
        <v>1164</v>
      </c>
    </row>
    <row r="77" spans="2:28" s="40" customFormat="1" ht="14.1" customHeight="1" x14ac:dyDescent="0.25">
      <c r="B77" s="48">
        <v>2024</v>
      </c>
      <c r="C77" s="49" t="s">
        <v>57</v>
      </c>
      <c r="D77" s="51">
        <v>6948</v>
      </c>
      <c r="E77" s="51">
        <v>489</v>
      </c>
      <c r="F77" s="51">
        <v>1257</v>
      </c>
      <c r="G77" s="52">
        <v>2519</v>
      </c>
      <c r="H77" s="52" t="s">
        <v>10</v>
      </c>
      <c r="I77" s="52" t="s">
        <v>14</v>
      </c>
      <c r="J77" s="52" t="s">
        <v>14</v>
      </c>
      <c r="K77" s="52">
        <v>24792</v>
      </c>
      <c r="L77" s="52" t="s">
        <v>14</v>
      </c>
      <c r="M77" s="52" t="s">
        <v>14</v>
      </c>
      <c r="N77" s="52" t="s">
        <v>14</v>
      </c>
      <c r="O77" s="52" t="s">
        <v>14</v>
      </c>
      <c r="P77" s="52" t="s">
        <v>14</v>
      </c>
      <c r="Q77" s="36" t="s">
        <v>10</v>
      </c>
      <c r="R77" s="52" t="s">
        <v>10</v>
      </c>
      <c r="S77" s="36" t="s">
        <v>14</v>
      </c>
      <c r="T77" s="52" t="s">
        <v>14</v>
      </c>
      <c r="U77" s="52" t="s">
        <v>14</v>
      </c>
      <c r="V77" s="52" t="s">
        <v>14</v>
      </c>
      <c r="W77" s="52" t="s">
        <v>14</v>
      </c>
      <c r="X77" s="36" t="s">
        <v>14</v>
      </c>
      <c r="Y77" s="52" t="s">
        <v>14</v>
      </c>
      <c r="Z77" s="52" t="s">
        <v>14</v>
      </c>
      <c r="AA77" s="52" t="s">
        <v>14</v>
      </c>
      <c r="AB77" s="53">
        <v>884</v>
      </c>
    </row>
    <row r="78" spans="2:28" s="40" customFormat="1" ht="14.1" customHeight="1" x14ac:dyDescent="0.25">
      <c r="B78" s="48">
        <v>2024</v>
      </c>
      <c r="C78" s="34" t="s">
        <v>54</v>
      </c>
      <c r="D78" s="51">
        <v>3711</v>
      </c>
      <c r="E78" s="51">
        <v>2215</v>
      </c>
      <c r="F78" s="51">
        <v>816</v>
      </c>
      <c r="G78" s="52">
        <v>7067</v>
      </c>
      <c r="H78" s="52" t="s">
        <v>14</v>
      </c>
      <c r="I78" s="52" t="s">
        <v>14</v>
      </c>
      <c r="J78" s="52" t="s">
        <v>14</v>
      </c>
      <c r="K78" s="52">
        <v>27236</v>
      </c>
      <c r="L78" s="52" t="s">
        <v>14</v>
      </c>
      <c r="M78" s="52" t="s">
        <v>10</v>
      </c>
      <c r="N78" s="52" t="s">
        <v>14</v>
      </c>
      <c r="O78" s="52" t="s">
        <v>14</v>
      </c>
      <c r="P78" s="52" t="s">
        <v>14</v>
      </c>
      <c r="Q78" s="36" t="s">
        <v>10</v>
      </c>
      <c r="R78" s="52" t="s">
        <v>10</v>
      </c>
      <c r="S78" s="36" t="s">
        <v>14</v>
      </c>
      <c r="T78" s="52" t="s">
        <v>14</v>
      </c>
      <c r="U78" s="52" t="s">
        <v>14</v>
      </c>
      <c r="V78" s="52" t="s">
        <v>14</v>
      </c>
      <c r="W78" s="52" t="s">
        <v>14</v>
      </c>
      <c r="X78" s="36" t="s">
        <v>14</v>
      </c>
      <c r="Y78" s="52" t="s">
        <v>14</v>
      </c>
      <c r="Z78" s="52" t="s">
        <v>14</v>
      </c>
      <c r="AA78" s="52" t="s">
        <v>14</v>
      </c>
      <c r="AB78" s="53">
        <v>1169</v>
      </c>
    </row>
    <row r="79" spans="2:28" s="40" customFormat="1" ht="14.1" customHeight="1" x14ac:dyDescent="0.25">
      <c r="B79" s="48">
        <v>2024</v>
      </c>
      <c r="C79" s="49" t="s">
        <v>55</v>
      </c>
      <c r="D79" s="51">
        <v>668</v>
      </c>
      <c r="E79" s="51">
        <v>1784</v>
      </c>
      <c r="F79" s="51">
        <v>1122</v>
      </c>
      <c r="G79" s="52">
        <v>1926</v>
      </c>
      <c r="H79" s="52" t="s">
        <v>10</v>
      </c>
      <c r="I79" s="52" t="s">
        <v>14</v>
      </c>
      <c r="J79" s="52" t="s">
        <v>14</v>
      </c>
      <c r="K79" s="52">
        <v>24890</v>
      </c>
      <c r="L79" s="52" t="s">
        <v>14</v>
      </c>
      <c r="M79" s="52" t="s">
        <v>14</v>
      </c>
      <c r="N79" s="52" t="s">
        <v>14</v>
      </c>
      <c r="O79" s="52" t="s">
        <v>14</v>
      </c>
      <c r="P79" s="52" t="s">
        <v>14</v>
      </c>
      <c r="Q79" s="52" t="s">
        <v>10</v>
      </c>
      <c r="R79" s="52" t="s">
        <v>10</v>
      </c>
      <c r="S79" s="52" t="s">
        <v>73</v>
      </c>
      <c r="T79" s="52" t="s">
        <v>14</v>
      </c>
      <c r="U79" s="52" t="s">
        <v>14</v>
      </c>
      <c r="V79" s="52" t="s">
        <v>14</v>
      </c>
      <c r="W79" s="52" t="s">
        <v>14</v>
      </c>
      <c r="X79" s="36" t="s">
        <v>14</v>
      </c>
      <c r="Y79" s="52" t="s">
        <v>14</v>
      </c>
      <c r="Z79" s="52" t="s">
        <v>14</v>
      </c>
      <c r="AA79" s="52" t="s">
        <v>14</v>
      </c>
      <c r="AB79" s="53">
        <v>1139</v>
      </c>
    </row>
    <row r="80" spans="2:28" s="40" customFormat="1" ht="14.1" customHeight="1" x14ac:dyDescent="0.25">
      <c r="B80" s="48">
        <v>2024</v>
      </c>
      <c r="C80" s="49" t="s">
        <v>56</v>
      </c>
      <c r="D80" s="51">
        <v>1715</v>
      </c>
      <c r="E80" s="51">
        <v>550</v>
      </c>
      <c r="F80" s="51">
        <v>1172</v>
      </c>
      <c r="G80" s="52">
        <v>931</v>
      </c>
      <c r="H80" s="52" t="s">
        <v>14</v>
      </c>
      <c r="I80" s="52" t="s">
        <v>14</v>
      </c>
      <c r="J80" s="52" t="s">
        <v>14</v>
      </c>
      <c r="K80" s="52">
        <v>20362</v>
      </c>
      <c r="L80" s="52" t="s">
        <v>14</v>
      </c>
      <c r="M80" s="52" t="s">
        <v>14</v>
      </c>
      <c r="N80" s="52" t="s">
        <v>14</v>
      </c>
      <c r="O80" s="52" t="s">
        <v>14</v>
      </c>
      <c r="P80" s="52" t="s">
        <v>14</v>
      </c>
      <c r="Q80" s="52" t="s">
        <v>10</v>
      </c>
      <c r="R80" s="52" t="s">
        <v>10</v>
      </c>
      <c r="S80" s="52">
        <v>1</v>
      </c>
      <c r="T80" s="52" t="s">
        <v>14</v>
      </c>
      <c r="U80" s="52" t="s">
        <v>14</v>
      </c>
      <c r="V80" s="52" t="s">
        <v>14</v>
      </c>
      <c r="W80" s="52" t="s">
        <v>14</v>
      </c>
      <c r="X80" s="36" t="s">
        <v>14</v>
      </c>
      <c r="Y80" s="52" t="s">
        <v>14</v>
      </c>
      <c r="Z80" s="52" t="s">
        <v>14</v>
      </c>
      <c r="AA80" s="52" t="s">
        <v>14</v>
      </c>
      <c r="AB80" s="53">
        <v>1316</v>
      </c>
    </row>
    <row r="81" spans="1:28" s="27" customFormat="1" ht="12" customHeight="1" x14ac:dyDescent="0.2">
      <c r="B81" s="21"/>
      <c r="C81" s="22"/>
      <c r="D81" s="23"/>
      <c r="E81" s="23"/>
      <c r="F81" s="24"/>
      <c r="G81" s="25"/>
      <c r="H81" s="25"/>
      <c r="I81" s="25"/>
      <c r="J81" s="25"/>
      <c r="K81" s="25"/>
      <c r="L81" s="25"/>
      <c r="M81" s="25"/>
      <c r="N81" s="25"/>
      <c r="O81" s="25"/>
      <c r="P81" s="25"/>
      <c r="Q81" s="25"/>
      <c r="R81" s="25"/>
      <c r="S81" s="25"/>
      <c r="T81" s="25"/>
      <c r="U81" s="25"/>
      <c r="V81" s="25"/>
      <c r="W81" s="25"/>
      <c r="X81" s="25"/>
      <c r="Y81" s="25"/>
      <c r="Z81" s="25"/>
      <c r="AA81" s="25"/>
      <c r="AB81" s="26"/>
    </row>
    <row r="82" spans="1:28" s="27" customFormat="1" ht="12" customHeight="1" x14ac:dyDescent="0.2">
      <c r="B82" s="27" t="s">
        <v>32</v>
      </c>
    </row>
    <row r="83" spans="1:28" s="27" customFormat="1" ht="12" customHeight="1" x14ac:dyDescent="0.2">
      <c r="B83" s="27" t="s">
        <v>33</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1:28" s="27" customFormat="1" ht="12" customHeight="1" x14ac:dyDescent="0.2">
      <c r="A84" s="29"/>
      <c r="B84" s="27" t="s">
        <v>34</v>
      </c>
    </row>
    <row r="85" spans="1:28" s="27" customFormat="1" ht="12" customHeight="1" x14ac:dyDescent="0.2">
      <c r="A85" s="29"/>
      <c r="B85" s="27" t="s">
        <v>70</v>
      </c>
    </row>
    <row r="86" spans="1:28" s="27" customFormat="1" ht="12" customHeight="1" x14ac:dyDescent="0.2">
      <c r="A86" s="29"/>
      <c r="B86" s="27" t="s">
        <v>71</v>
      </c>
    </row>
    <row r="87" spans="1:28" s="27" customFormat="1" ht="12" customHeight="1" x14ac:dyDescent="0.2">
      <c r="A87" s="29"/>
      <c r="B87" s="27" t="s">
        <v>35</v>
      </c>
    </row>
    <row r="88" spans="1:28" s="27" customFormat="1" ht="12" customHeight="1" x14ac:dyDescent="0.2">
      <c r="A88" s="29"/>
      <c r="B88" s="27" t="s">
        <v>36</v>
      </c>
    </row>
    <row r="89" spans="1:28" s="27" customFormat="1" ht="12" customHeight="1" x14ac:dyDescent="0.2">
      <c r="A89" s="29"/>
      <c r="B89" s="27" t="s">
        <v>59</v>
      </c>
    </row>
    <row r="90" spans="1:28" s="27" customFormat="1" ht="12" customHeight="1" x14ac:dyDescent="0.2">
      <c r="A90" s="29"/>
      <c r="B90" s="27" t="s">
        <v>60</v>
      </c>
    </row>
    <row r="91" spans="1:28" s="27" customFormat="1" ht="12" customHeight="1" x14ac:dyDescent="0.2">
      <c r="A91" s="29"/>
      <c r="B91" s="27" t="s">
        <v>61</v>
      </c>
    </row>
    <row r="92" spans="1:28" s="27" customFormat="1" ht="12" customHeight="1" x14ac:dyDescent="0.2">
      <c r="B92" s="27" t="s">
        <v>62</v>
      </c>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28" s="27" customFormat="1" ht="12" customHeight="1" x14ac:dyDescent="0.2">
      <c r="B93" s="27" t="s">
        <v>37</v>
      </c>
    </row>
    <row r="94" spans="1:28" s="27" customFormat="1" ht="12" customHeight="1" x14ac:dyDescent="0.2">
      <c r="B94" s="42" t="s">
        <v>64</v>
      </c>
    </row>
    <row r="95" spans="1:28" ht="12" customHeight="1" x14ac:dyDescent="0.3">
      <c r="B95" s="27" t="s">
        <v>67</v>
      </c>
      <c r="C95" s="70" t="s">
        <v>74</v>
      </c>
      <c r="D95" s="30"/>
      <c r="E95" s="30"/>
      <c r="F95" s="30"/>
      <c r="G95" s="30"/>
      <c r="H95" s="30"/>
      <c r="I95" s="30"/>
      <c r="J95" s="30"/>
      <c r="K95" s="30"/>
      <c r="L95" s="30"/>
      <c r="M95" s="30"/>
      <c r="N95" s="30"/>
      <c r="O95" s="30"/>
      <c r="P95" s="30"/>
      <c r="Q95" s="30"/>
      <c r="R95" s="30"/>
      <c r="S95" s="30"/>
      <c r="T95" s="30"/>
      <c r="U95" s="30"/>
      <c r="V95" s="30"/>
      <c r="W95" s="30"/>
      <c r="X95" s="30"/>
      <c r="Y95" s="30"/>
      <c r="Z95" s="30"/>
      <c r="AA95" s="30"/>
      <c r="AB95" s="30"/>
    </row>
    <row r="96" spans="1:28" ht="15" customHeight="1" x14ac:dyDescent="0.2"/>
  </sheetData>
  <mergeCells count="1">
    <mergeCell ref="AA1:AB1"/>
  </mergeCells>
  <hyperlinks>
    <hyperlink ref="AA1" location="'Gráfica Exp. Ind Manuf'!A1" display="Ver gráfica" xr:uid="{810B0FA1-BC3C-41FA-BCC6-ADB0684F3427}"/>
    <hyperlink ref="AA1:AB1" location="Gráfica!A1" display="Ver gráfica" xr:uid="{C8BC5A09-D8EB-4813-AE99-7A7513C8AE60}"/>
    <hyperlink ref="B94" r:id="rId1" xr:uid="{718CFA5C-0E00-4A7F-902A-09AA7E1AA88B}"/>
  </hyperlinks>
  <pageMargins left="0.23622047244094491" right="0.23622047244094491" top="0.55118110236220474" bottom="0.94488188976377963" header="0.31496062992125984" footer="0.31496062992125984"/>
  <pageSetup scale="30" fitToHeight="0"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F26C-724D-43B0-A91F-A865C68B76E1}">
  <sheetPr>
    <pageSetUpPr fitToPage="1"/>
  </sheetPr>
  <dimension ref="A1:C29"/>
  <sheetViews>
    <sheetView showGridLines="0" showRowColHeaders="0" workbookViewId="0"/>
  </sheetViews>
  <sheetFormatPr baseColWidth="10" defaultColWidth="0" defaultRowHeight="14.25" customHeight="1" zeroHeight="1" x14ac:dyDescent="0.2"/>
  <cols>
    <col min="1" max="1" width="2.7109375" style="3" customWidth="1"/>
    <col min="2" max="2" width="94" style="3" customWidth="1"/>
    <col min="3" max="3" width="2.7109375" style="3" customWidth="1"/>
    <col min="4" max="16384" width="12.5703125" style="3" hidden="1"/>
  </cols>
  <sheetData>
    <row r="1" spans="2:2" ht="15" customHeight="1" x14ac:dyDescent="0.3">
      <c r="B1" s="4" t="s">
        <v>1</v>
      </c>
    </row>
    <row r="2" spans="2:2" ht="15" customHeight="1" x14ac:dyDescent="0.25">
      <c r="B2" s="13" t="s">
        <v>38</v>
      </c>
    </row>
    <row r="3" spans="2:2" ht="63.75" x14ac:dyDescent="0.2">
      <c r="B3" s="14" t="s">
        <v>39</v>
      </c>
    </row>
    <row r="4" spans="2:2" ht="15" x14ac:dyDescent="0.25">
      <c r="B4"/>
    </row>
    <row r="5" spans="2:2" ht="51" x14ac:dyDescent="0.2">
      <c r="B5" s="14" t="s">
        <v>40</v>
      </c>
    </row>
    <row r="6" spans="2:2" x14ac:dyDescent="0.2">
      <c r="B6" s="14"/>
    </row>
    <row r="7" spans="2:2" ht="51" x14ac:dyDescent="0.2">
      <c r="B7" s="14" t="s">
        <v>41</v>
      </c>
    </row>
    <row r="8" spans="2:2" x14ac:dyDescent="0.2">
      <c r="B8" s="15"/>
    </row>
    <row r="9" spans="2:2" ht="51" x14ac:dyDescent="0.2">
      <c r="B9" s="14" t="s">
        <v>42</v>
      </c>
    </row>
    <row r="10" spans="2:2" x14ac:dyDescent="0.2">
      <c r="B10" s="15"/>
    </row>
    <row r="11" spans="2:2" ht="25.5" x14ac:dyDescent="0.2">
      <c r="B11" s="14" t="s">
        <v>43</v>
      </c>
    </row>
    <row r="12" spans="2:2" x14ac:dyDescent="0.2">
      <c r="B12" s="15"/>
    </row>
    <row r="13" spans="2:2" ht="38.25" x14ac:dyDescent="0.2">
      <c r="B13" s="14" t="s">
        <v>44</v>
      </c>
    </row>
    <row r="14" spans="2:2" x14ac:dyDescent="0.2">
      <c r="B14" s="15"/>
    </row>
    <row r="15" spans="2:2" ht="38.25" x14ac:dyDescent="0.2">
      <c r="B15" s="14" t="s">
        <v>45</v>
      </c>
    </row>
    <row r="16" spans="2:2" ht="15" x14ac:dyDescent="0.25">
      <c r="B16"/>
    </row>
    <row r="17" spans="2:2" x14ac:dyDescent="0.2">
      <c r="B17" s="14" t="s">
        <v>4</v>
      </c>
    </row>
    <row r="18" spans="2:2" x14ac:dyDescent="0.2">
      <c r="B18" s="43" t="s">
        <v>46</v>
      </c>
    </row>
    <row r="19" spans="2:2" ht="15" customHeight="1" x14ac:dyDescent="0.25">
      <c r="B19" s="5"/>
    </row>
    <row r="20" spans="2:2" ht="15.75" hidden="1" x14ac:dyDescent="0.25">
      <c r="B20" s="5"/>
    </row>
    <row r="21" spans="2:2" ht="15.75" hidden="1" x14ac:dyDescent="0.25">
      <c r="B21" s="5"/>
    </row>
    <row r="22" spans="2:2" ht="15" hidden="1" customHeight="1" x14ac:dyDescent="0.2">
      <c r="B22" s="6"/>
    </row>
    <row r="23" spans="2:2" ht="13.9" hidden="1" customHeight="1" x14ac:dyDescent="0.2"/>
    <row r="24" spans="2:2" ht="13.9" hidden="1" customHeight="1" x14ac:dyDescent="0.2"/>
    <row r="25" spans="2:2" ht="13.9" hidden="1" customHeight="1" x14ac:dyDescent="0.2"/>
    <row r="26" spans="2:2" ht="13.9" hidden="1" customHeight="1" x14ac:dyDescent="0.2"/>
    <row r="27" spans="2:2" ht="13.9" hidden="1" customHeight="1" x14ac:dyDescent="0.2"/>
    <row r="28" spans="2:2" ht="13.9" hidden="1" customHeight="1" x14ac:dyDescent="0.2"/>
    <row r="29" spans="2:2" ht="13.9" hidden="1" customHeight="1" x14ac:dyDescent="0.2"/>
  </sheetData>
  <hyperlinks>
    <hyperlink ref="B1" location="Gráfica!A1" display="Ver gráfica" xr:uid="{E72A2A6C-6AAC-4827-9FE9-28FCAB6BCB39}"/>
    <hyperlink ref="B18" r:id="rId1" xr:uid="{468EA7E4-FE0B-4AA4-AD39-B81A7E2A03A2}"/>
  </hyperlinks>
  <printOptions horizontalCentered="1"/>
  <pageMargins left="0.70866141732283472" right="0.70866141732283472" top="0.74803149606299213" bottom="0.74803149606299213" header="0.31496062992125984" footer="0.31496062992125984"/>
  <pageSetup scale="93"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74"/>
  <sheetViews>
    <sheetView topLeftCell="A58" workbookViewId="0">
      <selection activeCell="A73" sqref="A73:D74"/>
    </sheetView>
  </sheetViews>
  <sheetFormatPr baseColWidth="10" defaultRowHeight="15" x14ac:dyDescent="0.25"/>
  <cols>
    <col min="1" max="1" width="8" bestFit="1" customWidth="1"/>
    <col min="2" max="2" width="19.140625" bestFit="1" customWidth="1"/>
    <col min="3" max="3" width="29.85546875" bestFit="1" customWidth="1"/>
    <col min="4" max="4" width="27.5703125" bestFit="1" customWidth="1"/>
    <col min="5" max="5" width="3.7109375" customWidth="1"/>
    <col min="6" max="6" width="7" bestFit="1" customWidth="1"/>
    <col min="7" max="7" width="8.85546875" bestFit="1" customWidth="1"/>
    <col min="8" max="8" width="19.5703125" bestFit="1" customWidth="1"/>
    <col min="9" max="9" width="30.28515625" bestFit="1" customWidth="1"/>
    <col min="10" max="10" width="28.140625" bestFit="1" customWidth="1"/>
  </cols>
  <sheetData>
    <row r="2" spans="1:10" ht="16.5" x14ac:dyDescent="0.3">
      <c r="A2" s="2" t="s">
        <v>0</v>
      </c>
      <c r="B2" s="2" t="s">
        <v>9</v>
      </c>
      <c r="C2" s="2" t="s">
        <v>16</v>
      </c>
      <c r="D2" s="2" t="s">
        <v>31</v>
      </c>
      <c r="E2" s="8"/>
      <c r="F2" s="11" t="s">
        <v>65</v>
      </c>
      <c r="G2" s="11" t="s">
        <v>66</v>
      </c>
      <c r="H2" s="11" t="s">
        <v>9</v>
      </c>
      <c r="I2" s="11" t="s">
        <v>16</v>
      </c>
      <c r="J2" s="11" t="s">
        <v>31</v>
      </c>
    </row>
    <row r="3" spans="1:10" ht="16.5" x14ac:dyDescent="0.3">
      <c r="A3" s="7" t="str">
        <f>Cuadro!C9&amp;"-"&amp;Cuadro!B9</f>
        <v>I R/-2007</v>
      </c>
      <c r="B3" s="7">
        <f>Cuadro!G9</f>
        <v>783</v>
      </c>
      <c r="C3" s="8">
        <f>Cuadro!K9</f>
        <v>45675</v>
      </c>
      <c r="D3" s="8">
        <f>Cuadro!AB9</f>
        <v>1148</v>
      </c>
      <c r="E3" s="8"/>
      <c r="F3" s="10">
        <v>54</v>
      </c>
      <c r="G3" s="10" t="str">
        <f>+INDEX($A$3:$A$204,F3)</f>
        <v>II-2020</v>
      </c>
      <c r="H3" s="10">
        <f>+INDEX($B$3:$B$204,F3)</f>
        <v>7550</v>
      </c>
      <c r="I3" s="10">
        <f>+INDEX($C$3:$C$204,F3)</f>
        <v>15613</v>
      </c>
      <c r="J3" s="10">
        <f>+INDEX($D$3:$D$204,F3)</f>
        <v>1027</v>
      </c>
    </row>
    <row r="4" spans="1:10" ht="16.5" x14ac:dyDescent="0.3">
      <c r="A4" s="7" t="str">
        <f>Cuadro!C10&amp;"-"&amp;Cuadro!B10</f>
        <v>II-2007</v>
      </c>
      <c r="B4" s="7">
        <f>Cuadro!G10</f>
        <v>4204</v>
      </c>
      <c r="C4" s="8">
        <f>Cuadro!K10</f>
        <v>53691</v>
      </c>
      <c r="D4" s="8">
        <f>Cuadro!AB10</f>
        <v>2781</v>
      </c>
      <c r="E4" s="8"/>
      <c r="F4" s="10">
        <f t="shared" ref="F4:F8" si="0">+F3+1</f>
        <v>55</v>
      </c>
      <c r="G4" s="10" t="str">
        <f t="shared" ref="G4:G8" si="1">+INDEX($A$3:$A$204,F4)</f>
        <v>III-2020</v>
      </c>
      <c r="H4" s="10">
        <f t="shared" ref="H4:H7" si="2">+INDEX($B$3:$B$204,F4)</f>
        <v>13000</v>
      </c>
      <c r="I4" s="10">
        <f t="shared" ref="I4:I7" si="3">+INDEX($C$3:$C$204,F4)</f>
        <v>27518</v>
      </c>
      <c r="J4" s="10">
        <f t="shared" ref="J4:J7" si="4">+INDEX($D$3:$D$204,F4)</f>
        <v>867</v>
      </c>
    </row>
    <row r="5" spans="1:10" ht="16.5" x14ac:dyDescent="0.3">
      <c r="A5" s="7" t="str">
        <f>Cuadro!C11&amp;"-"&amp;Cuadro!B11</f>
        <v>III-2007</v>
      </c>
      <c r="B5" s="7">
        <f>Cuadro!G11</f>
        <v>1753</v>
      </c>
      <c r="C5" s="8">
        <f>Cuadro!K11</f>
        <v>52940</v>
      </c>
      <c r="D5" s="8">
        <f>Cuadro!AB11</f>
        <v>3670</v>
      </c>
      <c r="E5" s="8"/>
      <c r="F5" s="10">
        <f t="shared" si="0"/>
        <v>56</v>
      </c>
      <c r="G5" s="10" t="str">
        <f t="shared" si="1"/>
        <v>IV-2020</v>
      </c>
      <c r="H5" s="10">
        <f t="shared" si="2"/>
        <v>955</v>
      </c>
      <c r="I5" s="10">
        <f t="shared" si="3"/>
        <v>28083</v>
      </c>
      <c r="J5" s="10">
        <f t="shared" si="4"/>
        <v>1185</v>
      </c>
    </row>
    <row r="6" spans="1:10" ht="16.5" x14ac:dyDescent="0.3">
      <c r="A6" s="7" t="str">
        <f>Cuadro!C12&amp;"-"&amp;Cuadro!B12</f>
        <v>IV-2007</v>
      </c>
      <c r="B6" s="7">
        <f>Cuadro!G12</f>
        <v>1325</v>
      </c>
      <c r="C6" s="8">
        <f>Cuadro!K12</f>
        <v>48529</v>
      </c>
      <c r="D6" s="8">
        <f>Cuadro!AB12</f>
        <v>2797</v>
      </c>
      <c r="E6" s="8"/>
      <c r="F6" s="10">
        <f t="shared" si="0"/>
        <v>57</v>
      </c>
      <c r="G6" s="10" t="str">
        <f t="shared" si="1"/>
        <v>I-2021</v>
      </c>
      <c r="H6" s="10">
        <f t="shared" si="2"/>
        <v>9734</v>
      </c>
      <c r="I6" s="10">
        <f t="shared" si="3"/>
        <v>25005</v>
      </c>
      <c r="J6" s="10">
        <f t="shared" si="4"/>
        <v>868</v>
      </c>
    </row>
    <row r="7" spans="1:10" ht="16.5" x14ac:dyDescent="0.3">
      <c r="A7" s="7" t="str">
        <f>Cuadro!C13&amp;"-"&amp;Cuadro!B13</f>
        <v>I -2008</v>
      </c>
      <c r="B7" s="7">
        <f>Cuadro!G13</f>
        <v>1839</v>
      </c>
      <c r="C7" s="8">
        <f>Cuadro!K13</f>
        <v>38081</v>
      </c>
      <c r="D7" s="8">
        <f>Cuadro!AB13</f>
        <v>1424</v>
      </c>
      <c r="E7" s="8"/>
      <c r="F7" s="10">
        <f t="shared" si="0"/>
        <v>58</v>
      </c>
      <c r="G7" s="10" t="str">
        <f t="shared" si="1"/>
        <v>II-2021</v>
      </c>
      <c r="H7" s="10">
        <f t="shared" si="2"/>
        <v>24626</v>
      </c>
      <c r="I7" s="10">
        <f t="shared" si="3"/>
        <v>28593</v>
      </c>
      <c r="J7" s="10">
        <f t="shared" si="4"/>
        <v>848</v>
      </c>
    </row>
    <row r="8" spans="1:10" ht="16.5" x14ac:dyDescent="0.3">
      <c r="A8" s="7" t="str">
        <f>Cuadro!C14&amp;"-"&amp;Cuadro!B14</f>
        <v>II-2008</v>
      </c>
      <c r="B8" s="7">
        <f>Cuadro!G14</f>
        <v>8925</v>
      </c>
      <c r="C8" s="8">
        <f>Cuadro!K14</f>
        <v>51132</v>
      </c>
      <c r="D8" s="8">
        <f>Cuadro!AB14</f>
        <v>2080</v>
      </c>
      <c r="E8" s="8"/>
      <c r="F8" s="10">
        <f t="shared" si="0"/>
        <v>59</v>
      </c>
      <c r="G8" s="10" t="str">
        <f t="shared" si="1"/>
        <v>III-2021</v>
      </c>
      <c r="H8" s="10">
        <f t="shared" ref="H8" si="5">+INDEX($B$3:$B$204,F8)</f>
        <v>11476</v>
      </c>
      <c r="I8" s="10">
        <f t="shared" ref="I8" si="6">+INDEX($C$3:$C$204,F8)</f>
        <v>32371</v>
      </c>
      <c r="J8" s="10">
        <f t="shared" ref="J8" si="7">+INDEX($D$3:$D$204,F8)</f>
        <v>1165</v>
      </c>
    </row>
    <row r="9" spans="1:10" ht="16.5" x14ac:dyDescent="0.3">
      <c r="A9" s="7" t="str">
        <f>Cuadro!C15&amp;"-"&amp;Cuadro!B15</f>
        <v>III-2008</v>
      </c>
      <c r="B9" s="7">
        <f>Cuadro!G15</f>
        <v>1382</v>
      </c>
      <c r="C9" s="8">
        <f>Cuadro!K15</f>
        <v>48792</v>
      </c>
      <c r="D9" s="8">
        <f>Cuadro!AB15</f>
        <v>1650</v>
      </c>
      <c r="E9" s="8"/>
      <c r="F9" s="10">
        <f>+F8+1</f>
        <v>60</v>
      </c>
      <c r="G9" s="10" t="str">
        <f t="shared" ref="G9:G40" si="8">+INDEX($A$3:$A$204,F9)</f>
        <v>IV-2021</v>
      </c>
      <c r="H9" s="10">
        <f t="shared" ref="H9:H40" si="9">+INDEX($B$3:$B$204,F9)</f>
        <v>3919</v>
      </c>
      <c r="I9" s="10">
        <f t="shared" ref="I9:I40" si="10">+INDEX($C$3:$C$204,F9)</f>
        <v>33006</v>
      </c>
      <c r="J9" s="10">
        <f t="shared" ref="J9:J40" si="11">+INDEX($D$3:$D$204,F9)</f>
        <v>2162</v>
      </c>
    </row>
    <row r="10" spans="1:10" ht="16.5" x14ac:dyDescent="0.3">
      <c r="A10" s="7" t="str">
        <f>Cuadro!C16&amp;"-"&amp;Cuadro!B16</f>
        <v>IV-2008</v>
      </c>
      <c r="B10" s="7">
        <f>Cuadro!G16</f>
        <v>1052</v>
      </c>
      <c r="C10" s="8">
        <f>Cuadro!K16</f>
        <v>41697</v>
      </c>
      <c r="D10" s="8">
        <f>Cuadro!AB16</f>
        <v>431</v>
      </c>
      <c r="E10" s="8"/>
      <c r="F10" s="10">
        <f t="shared" ref="F10:F68" si="12">+F9+1</f>
        <v>61</v>
      </c>
      <c r="G10" s="10" t="str">
        <f t="shared" si="8"/>
        <v>I-2022</v>
      </c>
      <c r="H10" s="10">
        <f t="shared" si="9"/>
        <v>15761</v>
      </c>
      <c r="I10" s="10">
        <f t="shared" si="10"/>
        <v>34831</v>
      </c>
      <c r="J10" s="10">
        <f t="shared" si="11"/>
        <v>1069</v>
      </c>
    </row>
    <row r="11" spans="1:10" ht="16.5" x14ac:dyDescent="0.3">
      <c r="A11" s="7" t="str">
        <f>Cuadro!C17&amp;"-"&amp;Cuadro!B17</f>
        <v>I-2009</v>
      </c>
      <c r="B11" s="7" t="str">
        <f>Cuadro!G17</f>
        <v>C</v>
      </c>
      <c r="C11" s="8">
        <f>Cuadro!K17</f>
        <v>37421</v>
      </c>
      <c r="D11" s="8">
        <f>Cuadro!AB17</f>
        <v>1085</v>
      </c>
      <c r="E11" s="8"/>
      <c r="F11" s="10">
        <f t="shared" si="12"/>
        <v>62</v>
      </c>
      <c r="G11" s="10" t="str">
        <f t="shared" si="8"/>
        <v>II-2022</v>
      </c>
      <c r="H11" s="10">
        <f t="shared" si="9"/>
        <v>9091</v>
      </c>
      <c r="I11" s="10">
        <f t="shared" si="10"/>
        <v>30390</v>
      </c>
      <c r="J11" s="10">
        <f t="shared" si="11"/>
        <v>952</v>
      </c>
    </row>
    <row r="12" spans="1:10" ht="16.5" x14ac:dyDescent="0.3">
      <c r="A12" s="7" t="str">
        <f>Cuadro!C18&amp;"-"&amp;Cuadro!B18</f>
        <v>II-2009</v>
      </c>
      <c r="B12" s="7">
        <f>Cuadro!G18</f>
        <v>4287</v>
      </c>
      <c r="C12" s="8">
        <f>Cuadro!K18</f>
        <v>40500</v>
      </c>
      <c r="D12" s="8">
        <f>Cuadro!AB18</f>
        <v>488</v>
      </c>
      <c r="E12" s="8"/>
      <c r="F12" s="10">
        <f t="shared" si="12"/>
        <v>63</v>
      </c>
      <c r="G12" s="10" t="str">
        <f t="shared" si="8"/>
        <v>III-2022</v>
      </c>
      <c r="H12" s="10">
        <f t="shared" si="9"/>
        <v>18115</v>
      </c>
      <c r="I12" s="10">
        <f t="shared" si="10"/>
        <v>27376</v>
      </c>
      <c r="J12" s="10">
        <f t="shared" si="11"/>
        <v>1065</v>
      </c>
    </row>
    <row r="13" spans="1:10" ht="16.5" x14ac:dyDescent="0.3">
      <c r="A13" s="7" t="str">
        <f>Cuadro!C19&amp;"-"&amp;Cuadro!B19</f>
        <v>III-2009</v>
      </c>
      <c r="B13" s="7" t="str">
        <f>Cuadro!G19</f>
        <v>C</v>
      </c>
      <c r="C13" s="8">
        <f>Cuadro!K19</f>
        <v>45157</v>
      </c>
      <c r="D13" s="8">
        <f>Cuadro!AB19</f>
        <v>2385</v>
      </c>
      <c r="E13" s="8"/>
      <c r="F13" s="10">
        <f t="shared" si="12"/>
        <v>64</v>
      </c>
      <c r="G13" s="10" t="str">
        <f t="shared" si="8"/>
        <v>IV-2022</v>
      </c>
      <c r="H13" s="10">
        <f t="shared" si="9"/>
        <v>3227</v>
      </c>
      <c r="I13" s="10">
        <f t="shared" si="10"/>
        <v>30474</v>
      </c>
      <c r="J13" s="10">
        <f t="shared" si="11"/>
        <v>1165</v>
      </c>
    </row>
    <row r="14" spans="1:10" ht="16.5" x14ac:dyDescent="0.3">
      <c r="A14" s="7" t="str">
        <f>Cuadro!C20&amp;"-"&amp;Cuadro!B20</f>
        <v>IV-2009</v>
      </c>
      <c r="B14" s="7" t="str">
        <f>Cuadro!G20</f>
        <v>C</v>
      </c>
      <c r="C14" s="8">
        <f>Cuadro!K20</f>
        <v>42255</v>
      </c>
      <c r="D14" s="8">
        <f>Cuadro!AB20</f>
        <v>1900</v>
      </c>
      <c r="E14" s="8"/>
      <c r="F14" s="10">
        <f t="shared" si="12"/>
        <v>65</v>
      </c>
      <c r="G14" s="10" t="str">
        <f t="shared" si="8"/>
        <v>I-2023</v>
      </c>
      <c r="H14" s="10">
        <f t="shared" si="9"/>
        <v>17921</v>
      </c>
      <c r="I14" s="10">
        <f t="shared" si="10"/>
        <v>31883</v>
      </c>
      <c r="J14" s="10">
        <f t="shared" si="11"/>
        <v>931</v>
      </c>
    </row>
    <row r="15" spans="1:10" ht="16.5" x14ac:dyDescent="0.3">
      <c r="A15" s="7" t="str">
        <f>Cuadro!C21&amp;"-"&amp;Cuadro!B21</f>
        <v>I-2010</v>
      </c>
      <c r="B15" s="7">
        <f>Cuadro!G21</f>
        <v>1234</v>
      </c>
      <c r="C15" s="8">
        <f>Cuadro!K21</f>
        <v>41715</v>
      </c>
      <c r="D15" s="8">
        <f>Cuadro!AB21</f>
        <v>670</v>
      </c>
      <c r="E15" s="8"/>
      <c r="F15" s="10">
        <f t="shared" si="12"/>
        <v>66</v>
      </c>
      <c r="G15" s="10" t="str">
        <f t="shared" si="8"/>
        <v>II-2023</v>
      </c>
      <c r="H15" s="10">
        <f t="shared" si="9"/>
        <v>9724</v>
      </c>
      <c r="I15" s="10">
        <f t="shared" si="10"/>
        <v>29348</v>
      </c>
      <c r="J15" s="10">
        <f t="shared" si="11"/>
        <v>1025</v>
      </c>
    </row>
    <row r="16" spans="1:10" ht="16.5" x14ac:dyDescent="0.3">
      <c r="A16" s="7" t="str">
        <f>Cuadro!C22&amp;"-"&amp;Cuadro!B22</f>
        <v>II-2010</v>
      </c>
      <c r="B16" s="7">
        <f>Cuadro!G22</f>
        <v>3943</v>
      </c>
      <c r="C16" s="8">
        <f>Cuadro!K22</f>
        <v>53052</v>
      </c>
      <c r="D16" s="8">
        <f>Cuadro!AB22</f>
        <v>778</v>
      </c>
      <c r="E16" s="8"/>
      <c r="F16" s="10">
        <f t="shared" si="12"/>
        <v>67</v>
      </c>
      <c r="G16" s="10" t="str">
        <f t="shared" si="8"/>
        <v>III-2023</v>
      </c>
      <c r="H16" s="10">
        <f t="shared" si="9"/>
        <v>2787</v>
      </c>
      <c r="I16" s="10">
        <f t="shared" si="10"/>
        <v>32850</v>
      </c>
      <c r="J16" s="10">
        <f t="shared" si="11"/>
        <v>977</v>
      </c>
    </row>
    <row r="17" spans="1:10" ht="16.5" x14ac:dyDescent="0.3">
      <c r="A17" s="7" t="str">
        <f>Cuadro!C23&amp;"-"&amp;Cuadro!B23</f>
        <v>III-2010</v>
      </c>
      <c r="B17" s="7">
        <f>Cuadro!G23</f>
        <v>1762</v>
      </c>
      <c r="C17" s="8">
        <f>Cuadro!K23</f>
        <v>53336</v>
      </c>
      <c r="D17" s="8">
        <f>Cuadro!AB23</f>
        <v>791</v>
      </c>
      <c r="E17" s="8"/>
      <c r="F17" s="10">
        <f t="shared" si="12"/>
        <v>68</v>
      </c>
      <c r="G17" s="10" t="str">
        <f t="shared" si="8"/>
        <v>IV-2023</v>
      </c>
      <c r="H17" s="10">
        <f t="shared" si="9"/>
        <v>9542</v>
      </c>
      <c r="I17" s="10">
        <f t="shared" si="10"/>
        <v>31898</v>
      </c>
      <c r="J17" s="10">
        <f t="shared" si="11"/>
        <v>1164</v>
      </c>
    </row>
    <row r="18" spans="1:10" ht="16.5" x14ac:dyDescent="0.3">
      <c r="A18" s="7" t="str">
        <f>Cuadro!C24&amp;"-"&amp;Cuadro!B24</f>
        <v>IV-2010</v>
      </c>
      <c r="B18" s="7">
        <f>Cuadro!G24</f>
        <v>1912</v>
      </c>
      <c r="C18" s="8">
        <f>Cuadro!K24</f>
        <v>49413</v>
      </c>
      <c r="D18" s="8">
        <f>Cuadro!AB24</f>
        <v>737</v>
      </c>
      <c r="E18" s="8"/>
      <c r="F18" s="10">
        <f t="shared" si="12"/>
        <v>69</v>
      </c>
      <c r="G18" s="10" t="str">
        <f t="shared" si="8"/>
        <v>I-2024</v>
      </c>
      <c r="H18" s="10">
        <f t="shared" si="9"/>
        <v>2519</v>
      </c>
      <c r="I18" s="10">
        <f t="shared" si="10"/>
        <v>24792</v>
      </c>
      <c r="J18" s="10">
        <f t="shared" si="11"/>
        <v>884</v>
      </c>
    </row>
    <row r="19" spans="1:10" ht="16.5" x14ac:dyDescent="0.3">
      <c r="A19" s="7" t="str">
        <f>Cuadro!C25&amp;"-"&amp;Cuadro!B25</f>
        <v>I-2011</v>
      </c>
      <c r="B19" s="7">
        <f>Cuadro!G25</f>
        <v>4927</v>
      </c>
      <c r="C19" s="8">
        <f>Cuadro!K25</f>
        <v>48006</v>
      </c>
      <c r="D19" s="8">
        <f>Cuadro!AB25</f>
        <v>262</v>
      </c>
      <c r="E19" s="8"/>
      <c r="F19" s="10">
        <f t="shared" si="12"/>
        <v>70</v>
      </c>
      <c r="G19" s="10" t="str">
        <f t="shared" si="8"/>
        <v>II-2024</v>
      </c>
      <c r="H19" s="10">
        <f t="shared" si="9"/>
        <v>7067</v>
      </c>
      <c r="I19" s="10">
        <f t="shared" si="10"/>
        <v>27236</v>
      </c>
      <c r="J19" s="10">
        <f t="shared" si="11"/>
        <v>1169</v>
      </c>
    </row>
    <row r="20" spans="1:10" ht="16.5" x14ac:dyDescent="0.3">
      <c r="A20" s="7" t="str">
        <f>Cuadro!C26&amp;"-"&amp;Cuadro!B26</f>
        <v>II-2011</v>
      </c>
      <c r="B20" s="7">
        <f>Cuadro!G26</f>
        <v>7597</v>
      </c>
      <c r="C20" s="8">
        <f>Cuadro!K26</f>
        <v>52777</v>
      </c>
      <c r="D20" s="8">
        <f>Cuadro!AB26</f>
        <v>454</v>
      </c>
      <c r="E20" s="8"/>
      <c r="F20" s="10">
        <f t="shared" si="12"/>
        <v>71</v>
      </c>
      <c r="G20" s="10" t="str">
        <f t="shared" si="8"/>
        <v>III-2024</v>
      </c>
      <c r="H20" s="10">
        <f t="shared" si="9"/>
        <v>1926</v>
      </c>
      <c r="I20" s="10">
        <f t="shared" si="10"/>
        <v>24890</v>
      </c>
      <c r="J20" s="10">
        <f t="shared" si="11"/>
        <v>1139</v>
      </c>
    </row>
    <row r="21" spans="1:10" ht="16.5" x14ac:dyDescent="0.3">
      <c r="A21" s="7" t="str">
        <f>Cuadro!C27&amp;"-"&amp;Cuadro!B27</f>
        <v>III-2011</v>
      </c>
      <c r="B21" s="7">
        <f>Cuadro!G27</f>
        <v>2453</v>
      </c>
      <c r="C21" s="8">
        <f>Cuadro!K27</f>
        <v>57446</v>
      </c>
      <c r="D21" s="8">
        <f>Cuadro!AB27</f>
        <v>428</v>
      </c>
      <c r="E21" s="8"/>
      <c r="F21" s="10">
        <f t="shared" si="12"/>
        <v>72</v>
      </c>
      <c r="G21" s="10" t="str">
        <f t="shared" si="8"/>
        <v>IV-2024</v>
      </c>
      <c r="H21" s="10">
        <f t="shared" si="9"/>
        <v>931</v>
      </c>
      <c r="I21" s="10">
        <f t="shared" si="10"/>
        <v>20362</v>
      </c>
      <c r="J21" s="10">
        <f t="shared" si="11"/>
        <v>1316</v>
      </c>
    </row>
    <row r="22" spans="1:10" ht="16.5" x14ac:dyDescent="0.3">
      <c r="A22" s="7" t="str">
        <f>Cuadro!C28&amp;"-"&amp;Cuadro!B28</f>
        <v>IV-2011</v>
      </c>
      <c r="B22" s="7">
        <f>Cuadro!G28</f>
        <v>385</v>
      </c>
      <c r="C22" s="8">
        <f>Cuadro!K28</f>
        <v>50347</v>
      </c>
      <c r="D22" s="8">
        <f>Cuadro!AB28</f>
        <v>582</v>
      </c>
      <c r="E22" s="9"/>
      <c r="F22" s="10">
        <f t="shared" si="12"/>
        <v>73</v>
      </c>
      <c r="G22" s="10">
        <f t="shared" si="8"/>
        <v>0</v>
      </c>
      <c r="H22" s="10">
        <f t="shared" si="9"/>
        <v>0</v>
      </c>
      <c r="I22" s="10">
        <f t="shared" si="10"/>
        <v>0</v>
      </c>
      <c r="J22" s="10">
        <f t="shared" si="11"/>
        <v>0</v>
      </c>
    </row>
    <row r="23" spans="1:10" ht="16.5" x14ac:dyDescent="0.3">
      <c r="A23" s="7" t="str">
        <f>Cuadro!C29&amp;"-"&amp;Cuadro!B29</f>
        <v>I-2012</v>
      </c>
      <c r="B23" s="7">
        <f>Cuadro!G29</f>
        <v>1768</v>
      </c>
      <c r="C23" s="8">
        <f>Cuadro!K29</f>
        <v>45134</v>
      </c>
      <c r="D23" s="8">
        <f>Cuadro!AB29</f>
        <v>645</v>
      </c>
      <c r="F23" s="10">
        <f t="shared" si="12"/>
        <v>74</v>
      </c>
      <c r="G23" s="10">
        <f t="shared" si="8"/>
        <v>0</v>
      </c>
      <c r="H23" s="10">
        <f t="shared" si="9"/>
        <v>0</v>
      </c>
      <c r="I23" s="10">
        <f t="shared" si="10"/>
        <v>0</v>
      </c>
      <c r="J23" s="10">
        <f t="shared" si="11"/>
        <v>0</v>
      </c>
    </row>
    <row r="24" spans="1:10" ht="16.5" x14ac:dyDescent="0.3">
      <c r="A24" s="7" t="str">
        <f>Cuadro!C30&amp;"-"&amp;Cuadro!B30</f>
        <v>II-2012</v>
      </c>
      <c r="B24" s="7">
        <f>Cuadro!G30</f>
        <v>6440</v>
      </c>
      <c r="C24" s="8">
        <f>Cuadro!K30</f>
        <v>49610</v>
      </c>
      <c r="D24" s="8">
        <f>Cuadro!AB30</f>
        <v>782</v>
      </c>
      <c r="F24" s="10">
        <f t="shared" si="12"/>
        <v>75</v>
      </c>
      <c r="G24" s="10">
        <f t="shared" si="8"/>
        <v>0</v>
      </c>
      <c r="H24" s="10">
        <f t="shared" si="9"/>
        <v>0</v>
      </c>
      <c r="I24" s="10">
        <f t="shared" si="10"/>
        <v>0</v>
      </c>
      <c r="J24" s="10">
        <f t="shared" si="11"/>
        <v>0</v>
      </c>
    </row>
    <row r="25" spans="1:10" ht="16.5" x14ac:dyDescent="0.3">
      <c r="A25" s="7" t="str">
        <f>Cuadro!C31&amp;"-"&amp;Cuadro!B31</f>
        <v>III-2012</v>
      </c>
      <c r="B25" s="7">
        <f>Cuadro!G31</f>
        <v>5945</v>
      </c>
      <c r="C25" s="8">
        <f>Cuadro!K31</f>
        <v>48838</v>
      </c>
      <c r="D25" s="8">
        <f>Cuadro!AB31</f>
        <v>648</v>
      </c>
      <c r="F25" s="10">
        <f t="shared" si="12"/>
        <v>76</v>
      </c>
      <c r="G25" s="10">
        <f t="shared" si="8"/>
        <v>0</v>
      </c>
      <c r="H25" s="10">
        <f t="shared" si="9"/>
        <v>0</v>
      </c>
      <c r="I25" s="10">
        <f t="shared" si="10"/>
        <v>0</v>
      </c>
      <c r="J25" s="10">
        <f t="shared" si="11"/>
        <v>0</v>
      </c>
    </row>
    <row r="26" spans="1:10" ht="16.5" x14ac:dyDescent="0.3">
      <c r="A26" s="7" t="str">
        <f>Cuadro!C32&amp;"-"&amp;Cuadro!B32</f>
        <v>IV-2012</v>
      </c>
      <c r="B26" s="7">
        <f>Cuadro!G32</f>
        <v>5954</v>
      </c>
      <c r="C26" s="8">
        <f>Cuadro!K32</f>
        <v>46550</v>
      </c>
      <c r="D26" s="8">
        <f>Cuadro!AB32</f>
        <v>645</v>
      </c>
      <c r="F26" s="10">
        <f t="shared" si="12"/>
        <v>77</v>
      </c>
      <c r="G26" s="10">
        <f t="shared" si="8"/>
        <v>0</v>
      </c>
      <c r="H26" s="10">
        <f t="shared" si="9"/>
        <v>0</v>
      </c>
      <c r="I26" s="10">
        <f t="shared" si="10"/>
        <v>0</v>
      </c>
      <c r="J26" s="10">
        <f t="shared" si="11"/>
        <v>0</v>
      </c>
    </row>
    <row r="27" spans="1:10" ht="16.5" x14ac:dyDescent="0.3">
      <c r="A27" s="7" t="str">
        <f>Cuadro!C33&amp;"-"&amp;Cuadro!B33</f>
        <v>I-2013</v>
      </c>
      <c r="B27" s="7">
        <f>Cuadro!G33</f>
        <v>4471</v>
      </c>
      <c r="C27" s="8">
        <f>Cuadro!K33</f>
        <v>42603</v>
      </c>
      <c r="D27" s="8">
        <f>Cuadro!AB33</f>
        <v>3613</v>
      </c>
      <c r="F27" s="10">
        <f t="shared" si="12"/>
        <v>78</v>
      </c>
      <c r="G27" s="10">
        <f t="shared" si="8"/>
        <v>0</v>
      </c>
      <c r="H27" s="10">
        <f t="shared" si="9"/>
        <v>0</v>
      </c>
      <c r="I27" s="10">
        <f t="shared" si="10"/>
        <v>0</v>
      </c>
      <c r="J27" s="10">
        <f t="shared" si="11"/>
        <v>0</v>
      </c>
    </row>
    <row r="28" spans="1:10" ht="16.5" x14ac:dyDescent="0.3">
      <c r="A28" s="7" t="str">
        <f>Cuadro!C34&amp;"-"&amp;Cuadro!B34</f>
        <v>II-2013</v>
      </c>
      <c r="B28" s="7">
        <f>Cuadro!G34</f>
        <v>13371</v>
      </c>
      <c r="C28" s="8">
        <f>Cuadro!K34</f>
        <v>48309</v>
      </c>
      <c r="D28" s="8">
        <f>Cuadro!AB34</f>
        <v>3665</v>
      </c>
      <c r="F28" s="10">
        <f t="shared" si="12"/>
        <v>79</v>
      </c>
      <c r="G28" s="10">
        <f t="shared" si="8"/>
        <v>0</v>
      </c>
      <c r="H28" s="10">
        <f t="shared" si="9"/>
        <v>0</v>
      </c>
      <c r="I28" s="10">
        <f t="shared" si="10"/>
        <v>0</v>
      </c>
      <c r="J28" s="10">
        <f t="shared" si="11"/>
        <v>0</v>
      </c>
    </row>
    <row r="29" spans="1:10" ht="16.5" x14ac:dyDescent="0.3">
      <c r="A29" s="7" t="str">
        <f>Cuadro!C35&amp;"-"&amp;Cuadro!B35</f>
        <v>III-2013</v>
      </c>
      <c r="B29" s="7">
        <f>Cuadro!G35</f>
        <v>5315</v>
      </c>
      <c r="C29" s="8">
        <f>Cuadro!K35</f>
        <v>56882</v>
      </c>
      <c r="D29" s="8">
        <f>Cuadro!AB35</f>
        <v>3219</v>
      </c>
      <c r="F29" s="10">
        <f t="shared" si="12"/>
        <v>80</v>
      </c>
      <c r="G29" s="10">
        <f t="shared" si="8"/>
        <v>0</v>
      </c>
      <c r="H29" s="10">
        <f t="shared" si="9"/>
        <v>0</v>
      </c>
      <c r="I29" s="10">
        <f t="shared" si="10"/>
        <v>0</v>
      </c>
      <c r="J29" s="10">
        <f t="shared" si="11"/>
        <v>0</v>
      </c>
    </row>
    <row r="30" spans="1:10" ht="16.5" x14ac:dyDescent="0.3">
      <c r="A30" s="7" t="str">
        <f>Cuadro!C36&amp;"-"&amp;Cuadro!B36</f>
        <v>IV-2013</v>
      </c>
      <c r="B30" s="7">
        <f>Cuadro!G36</f>
        <v>2063</v>
      </c>
      <c r="C30" s="8">
        <f>Cuadro!K36</f>
        <v>51686</v>
      </c>
      <c r="D30" s="8">
        <f>Cuadro!AB36</f>
        <v>2320</v>
      </c>
      <c r="F30" s="10">
        <f t="shared" si="12"/>
        <v>81</v>
      </c>
      <c r="G30" s="10">
        <f t="shared" si="8"/>
        <v>0</v>
      </c>
      <c r="H30" s="10">
        <f t="shared" si="9"/>
        <v>0</v>
      </c>
      <c r="I30" s="10">
        <f t="shared" si="10"/>
        <v>0</v>
      </c>
      <c r="J30" s="10">
        <f t="shared" si="11"/>
        <v>0</v>
      </c>
    </row>
    <row r="31" spans="1:10" ht="16.5" x14ac:dyDescent="0.3">
      <c r="A31" s="7" t="str">
        <f>Cuadro!C37&amp;"-"&amp;Cuadro!B37</f>
        <v>I-2014</v>
      </c>
      <c r="B31" s="7">
        <f>Cuadro!G37</f>
        <v>2209</v>
      </c>
      <c r="C31" s="8">
        <f>Cuadro!K37</f>
        <v>48479</v>
      </c>
      <c r="D31" s="8">
        <f>Cuadro!AB37</f>
        <v>2511</v>
      </c>
      <c r="F31" s="10">
        <f t="shared" si="12"/>
        <v>82</v>
      </c>
      <c r="G31" s="10">
        <f t="shared" si="8"/>
        <v>0</v>
      </c>
      <c r="H31" s="10">
        <f t="shared" si="9"/>
        <v>0</v>
      </c>
      <c r="I31" s="10">
        <f t="shared" si="10"/>
        <v>0</v>
      </c>
      <c r="J31" s="10">
        <f t="shared" si="11"/>
        <v>0</v>
      </c>
    </row>
    <row r="32" spans="1:10" ht="16.5" x14ac:dyDescent="0.3">
      <c r="A32" s="7" t="str">
        <f>Cuadro!C38&amp;"-"&amp;Cuadro!B38</f>
        <v>II-2014</v>
      </c>
      <c r="B32" s="7">
        <f>Cuadro!G38</f>
        <v>19440</v>
      </c>
      <c r="C32" s="8">
        <f>Cuadro!K38</f>
        <v>51389</v>
      </c>
      <c r="D32" s="8">
        <f>Cuadro!AB38</f>
        <v>2741</v>
      </c>
      <c r="F32" s="10">
        <f t="shared" si="12"/>
        <v>83</v>
      </c>
      <c r="G32" s="10">
        <f t="shared" si="8"/>
        <v>0</v>
      </c>
      <c r="H32" s="10">
        <f t="shared" si="9"/>
        <v>0</v>
      </c>
      <c r="I32" s="10">
        <f t="shared" si="10"/>
        <v>0</v>
      </c>
      <c r="J32" s="10">
        <f t="shared" si="11"/>
        <v>0</v>
      </c>
    </row>
    <row r="33" spans="1:10" ht="16.5" x14ac:dyDescent="0.3">
      <c r="A33" s="7" t="str">
        <f>Cuadro!C39&amp;"-"&amp;Cuadro!B39</f>
        <v>III-2014</v>
      </c>
      <c r="B33" s="7">
        <f>Cuadro!G39</f>
        <v>3149</v>
      </c>
      <c r="C33" s="8">
        <f>Cuadro!K39</f>
        <v>53328</v>
      </c>
      <c r="D33" s="8">
        <f>Cuadro!AB39</f>
        <v>2823</v>
      </c>
      <c r="F33" s="10">
        <f t="shared" si="12"/>
        <v>84</v>
      </c>
      <c r="G33" s="10">
        <f t="shared" si="8"/>
        <v>0</v>
      </c>
      <c r="H33" s="10">
        <f t="shared" si="9"/>
        <v>0</v>
      </c>
      <c r="I33" s="10">
        <f t="shared" si="10"/>
        <v>0</v>
      </c>
      <c r="J33" s="10">
        <f t="shared" si="11"/>
        <v>0</v>
      </c>
    </row>
    <row r="34" spans="1:10" ht="16.5" x14ac:dyDescent="0.3">
      <c r="A34" s="7" t="str">
        <f>Cuadro!C40&amp;"-"&amp;Cuadro!B40</f>
        <v>IV-2014</v>
      </c>
      <c r="B34" s="7">
        <f>Cuadro!G40</f>
        <v>1113</v>
      </c>
      <c r="C34" s="8">
        <f>Cuadro!K40</f>
        <v>48315</v>
      </c>
      <c r="D34" s="8">
        <f>Cuadro!AB40</f>
        <v>3254</v>
      </c>
      <c r="F34" s="10">
        <f t="shared" si="12"/>
        <v>85</v>
      </c>
      <c r="G34" s="10">
        <f t="shared" si="8"/>
        <v>0</v>
      </c>
      <c r="H34" s="10">
        <f t="shared" si="9"/>
        <v>0</v>
      </c>
      <c r="I34" s="10">
        <f t="shared" si="10"/>
        <v>0</v>
      </c>
      <c r="J34" s="10">
        <f t="shared" si="11"/>
        <v>0</v>
      </c>
    </row>
    <row r="35" spans="1:10" ht="16.5" x14ac:dyDescent="0.3">
      <c r="A35" s="7" t="str">
        <f>Cuadro!C41&amp;"-"&amp;Cuadro!B41</f>
        <v>I-2015</v>
      </c>
      <c r="B35" s="7">
        <f>Cuadro!G41</f>
        <v>1703</v>
      </c>
      <c r="C35" s="8">
        <f>Cuadro!K41</f>
        <v>49385</v>
      </c>
      <c r="D35" s="8">
        <f>Cuadro!AB41</f>
        <v>2103</v>
      </c>
      <c r="F35" s="10">
        <f t="shared" si="12"/>
        <v>86</v>
      </c>
      <c r="G35" s="10">
        <f t="shared" si="8"/>
        <v>0</v>
      </c>
      <c r="H35" s="10">
        <f t="shared" si="9"/>
        <v>0</v>
      </c>
      <c r="I35" s="10">
        <f t="shared" si="10"/>
        <v>0</v>
      </c>
      <c r="J35" s="10">
        <f t="shared" si="11"/>
        <v>0</v>
      </c>
    </row>
    <row r="36" spans="1:10" ht="16.5" x14ac:dyDescent="0.3">
      <c r="A36" s="7" t="str">
        <f>Cuadro!C42&amp;"-"&amp;Cuadro!B42</f>
        <v>II-2015</v>
      </c>
      <c r="B36" s="7">
        <f>Cuadro!G42</f>
        <v>22466</v>
      </c>
      <c r="C36" s="8">
        <f>Cuadro!K42</f>
        <v>45517</v>
      </c>
      <c r="D36" s="8">
        <f>Cuadro!AB42</f>
        <v>979</v>
      </c>
      <c r="F36" s="10">
        <f t="shared" si="12"/>
        <v>87</v>
      </c>
      <c r="G36" s="10">
        <f t="shared" si="8"/>
        <v>0</v>
      </c>
      <c r="H36" s="10">
        <f t="shared" si="9"/>
        <v>0</v>
      </c>
      <c r="I36" s="10">
        <f t="shared" si="10"/>
        <v>0</v>
      </c>
      <c r="J36" s="10">
        <f t="shared" si="11"/>
        <v>0</v>
      </c>
    </row>
    <row r="37" spans="1:10" ht="16.5" x14ac:dyDescent="0.3">
      <c r="A37" s="7" t="str">
        <f>Cuadro!C43&amp;"-"&amp;Cuadro!B43</f>
        <v>III-2015</v>
      </c>
      <c r="B37" s="7">
        <f>Cuadro!G43</f>
        <v>6958</v>
      </c>
      <c r="C37" s="8">
        <f>Cuadro!K43</f>
        <v>54826</v>
      </c>
      <c r="D37" s="8">
        <f>Cuadro!AB43</f>
        <v>1305</v>
      </c>
      <c r="F37" s="10">
        <f t="shared" si="12"/>
        <v>88</v>
      </c>
      <c r="G37" s="10">
        <f t="shared" si="8"/>
        <v>0</v>
      </c>
      <c r="H37" s="10">
        <f t="shared" si="9"/>
        <v>0</v>
      </c>
      <c r="I37" s="10">
        <f t="shared" si="10"/>
        <v>0</v>
      </c>
      <c r="J37" s="10">
        <f t="shared" si="11"/>
        <v>0</v>
      </c>
    </row>
    <row r="38" spans="1:10" ht="16.5" x14ac:dyDescent="0.3">
      <c r="A38" s="7" t="str">
        <f>Cuadro!C44&amp;"-"&amp;Cuadro!B44</f>
        <v>IV-2015</v>
      </c>
      <c r="B38" s="7">
        <f>Cuadro!G44</f>
        <v>1545</v>
      </c>
      <c r="C38" s="8">
        <f>Cuadro!K44</f>
        <v>34799</v>
      </c>
      <c r="D38" s="8">
        <f>Cuadro!AB44</f>
        <v>1218</v>
      </c>
      <c r="F38" s="10">
        <f t="shared" si="12"/>
        <v>89</v>
      </c>
      <c r="G38" s="10">
        <f t="shared" si="8"/>
        <v>0</v>
      </c>
      <c r="H38" s="10">
        <f t="shared" si="9"/>
        <v>0</v>
      </c>
      <c r="I38" s="10">
        <f t="shared" si="10"/>
        <v>0</v>
      </c>
      <c r="J38" s="10">
        <f t="shared" si="11"/>
        <v>0</v>
      </c>
    </row>
    <row r="39" spans="1:10" ht="16.5" x14ac:dyDescent="0.3">
      <c r="A39" s="7" t="str">
        <f>Cuadro!C45&amp;"-"&amp;Cuadro!B45</f>
        <v>I-2016</v>
      </c>
      <c r="B39" s="7">
        <f>Cuadro!G45</f>
        <v>941</v>
      </c>
      <c r="C39" s="8">
        <f>Cuadro!K45</f>
        <v>33403</v>
      </c>
      <c r="D39" s="8">
        <f>Cuadro!AB45</f>
        <v>781</v>
      </c>
      <c r="F39" s="10">
        <f t="shared" si="12"/>
        <v>90</v>
      </c>
      <c r="G39" s="10">
        <f t="shared" si="8"/>
        <v>0</v>
      </c>
      <c r="H39" s="10">
        <f t="shared" si="9"/>
        <v>0</v>
      </c>
      <c r="I39" s="10">
        <f t="shared" si="10"/>
        <v>0</v>
      </c>
      <c r="J39" s="10">
        <f t="shared" si="11"/>
        <v>0</v>
      </c>
    </row>
    <row r="40" spans="1:10" ht="16.5" x14ac:dyDescent="0.3">
      <c r="A40" s="7" t="str">
        <f>Cuadro!C46&amp;"-"&amp;Cuadro!B46</f>
        <v>II-2016</v>
      </c>
      <c r="B40" s="7">
        <f>Cuadro!G46</f>
        <v>7825</v>
      </c>
      <c r="C40" s="8">
        <f>Cuadro!K46</f>
        <v>39429</v>
      </c>
      <c r="D40" s="8">
        <f>Cuadro!AB46</f>
        <v>552</v>
      </c>
      <c r="F40" s="10">
        <f t="shared" si="12"/>
        <v>91</v>
      </c>
      <c r="G40" s="10">
        <f t="shared" si="8"/>
        <v>0</v>
      </c>
      <c r="H40" s="10">
        <f t="shared" si="9"/>
        <v>0</v>
      </c>
      <c r="I40" s="10">
        <f t="shared" si="10"/>
        <v>0</v>
      </c>
      <c r="J40" s="10">
        <f t="shared" si="11"/>
        <v>0</v>
      </c>
    </row>
    <row r="41" spans="1:10" ht="16.5" x14ac:dyDescent="0.3">
      <c r="A41" s="7" t="str">
        <f>Cuadro!C47&amp;"-"&amp;Cuadro!B47</f>
        <v>III-2016</v>
      </c>
      <c r="B41" s="7">
        <f>Cuadro!G47</f>
        <v>15179</v>
      </c>
      <c r="C41" s="8">
        <f>Cuadro!K47</f>
        <v>33216</v>
      </c>
      <c r="D41" s="8">
        <f>Cuadro!AB47</f>
        <v>1458</v>
      </c>
      <c r="F41" s="10">
        <f t="shared" si="12"/>
        <v>92</v>
      </c>
      <c r="G41" s="10">
        <f t="shared" ref="G41:G66" si="13">+INDEX($A$3:$A$204,F41)</f>
        <v>0</v>
      </c>
      <c r="H41" s="10">
        <f t="shared" ref="H41:H66" si="14">+INDEX($B$3:$B$204,F41)</f>
        <v>0</v>
      </c>
      <c r="I41" s="10">
        <f t="shared" ref="I41:I66" si="15">+INDEX($C$3:$C$204,F41)</f>
        <v>0</v>
      </c>
      <c r="J41" s="10">
        <f t="shared" ref="J41:J66" si="16">+INDEX($D$3:$D$204,F41)</f>
        <v>0</v>
      </c>
    </row>
    <row r="42" spans="1:10" ht="16.5" x14ac:dyDescent="0.3">
      <c r="A42" s="7" t="str">
        <f>Cuadro!C48&amp;"-"&amp;Cuadro!B48</f>
        <v>IV-2016</v>
      </c>
      <c r="B42" s="7">
        <f>Cuadro!G48</f>
        <v>4249</v>
      </c>
      <c r="C42" s="8">
        <f>Cuadro!K48</f>
        <v>30652</v>
      </c>
      <c r="D42" s="8">
        <f>Cuadro!AB48</f>
        <v>607</v>
      </c>
      <c r="F42" s="10">
        <f t="shared" si="12"/>
        <v>93</v>
      </c>
      <c r="G42" s="10">
        <f t="shared" si="13"/>
        <v>0</v>
      </c>
      <c r="H42" s="10">
        <f t="shared" si="14"/>
        <v>0</v>
      </c>
      <c r="I42" s="10">
        <f t="shared" si="15"/>
        <v>0</v>
      </c>
      <c r="J42" s="10">
        <f t="shared" si="16"/>
        <v>0</v>
      </c>
    </row>
    <row r="43" spans="1:10" ht="16.5" x14ac:dyDescent="0.3">
      <c r="A43" s="7" t="str">
        <f>Cuadro!C49&amp;"-"&amp;Cuadro!B49</f>
        <v>I-2017</v>
      </c>
      <c r="B43" s="7">
        <f>Cuadro!G49</f>
        <v>8376</v>
      </c>
      <c r="C43" s="8">
        <f>Cuadro!K49</f>
        <v>27330</v>
      </c>
      <c r="D43" s="8">
        <f>Cuadro!AB49</f>
        <v>651</v>
      </c>
      <c r="F43" s="10">
        <f t="shared" si="12"/>
        <v>94</v>
      </c>
      <c r="G43" s="10">
        <f t="shared" si="13"/>
        <v>0</v>
      </c>
      <c r="H43" s="10">
        <f t="shared" si="14"/>
        <v>0</v>
      </c>
      <c r="I43" s="10">
        <f t="shared" si="15"/>
        <v>0</v>
      </c>
      <c r="J43" s="10">
        <f t="shared" si="16"/>
        <v>0</v>
      </c>
    </row>
    <row r="44" spans="1:10" ht="16.5" x14ac:dyDescent="0.3">
      <c r="A44" s="7" t="str">
        <f>Cuadro!C50&amp;"-"&amp;Cuadro!B50</f>
        <v>II-2017</v>
      </c>
      <c r="B44" s="7">
        <f>Cuadro!G50</f>
        <v>6769</v>
      </c>
      <c r="C44" s="8">
        <f>Cuadro!K50</f>
        <v>29689</v>
      </c>
      <c r="D44" s="8">
        <f>Cuadro!AB50</f>
        <v>1090</v>
      </c>
      <c r="F44" s="10">
        <f t="shared" si="12"/>
        <v>95</v>
      </c>
      <c r="G44" s="10">
        <f t="shared" si="13"/>
        <v>0</v>
      </c>
      <c r="H44" s="10">
        <f t="shared" si="14"/>
        <v>0</v>
      </c>
      <c r="I44" s="10">
        <f t="shared" si="15"/>
        <v>0</v>
      </c>
      <c r="J44" s="10">
        <f t="shared" si="16"/>
        <v>0</v>
      </c>
    </row>
    <row r="45" spans="1:10" ht="16.5" x14ac:dyDescent="0.3">
      <c r="A45" s="7" t="str">
        <f>Cuadro!C51&amp;"-"&amp;Cuadro!B51</f>
        <v>III-2017</v>
      </c>
      <c r="B45" s="7">
        <f>Cuadro!G51</f>
        <v>1500</v>
      </c>
      <c r="C45" s="8">
        <f>Cuadro!K51</f>
        <v>28732</v>
      </c>
      <c r="D45" s="8">
        <f>Cuadro!AB51</f>
        <v>1544</v>
      </c>
      <c r="F45" s="10">
        <f t="shared" si="12"/>
        <v>96</v>
      </c>
      <c r="G45" s="10">
        <f t="shared" si="13"/>
        <v>0</v>
      </c>
      <c r="H45" s="10">
        <f t="shared" si="14"/>
        <v>0</v>
      </c>
      <c r="I45" s="10">
        <f t="shared" si="15"/>
        <v>0</v>
      </c>
      <c r="J45" s="10">
        <f t="shared" si="16"/>
        <v>0</v>
      </c>
    </row>
    <row r="46" spans="1:10" ht="16.5" x14ac:dyDescent="0.3">
      <c r="A46" s="7" t="str">
        <f>Cuadro!C52&amp;"-"&amp;Cuadro!B52</f>
        <v>IV-2017</v>
      </c>
      <c r="B46" s="7">
        <f>Cuadro!G52</f>
        <v>930</v>
      </c>
      <c r="C46" s="8">
        <f>Cuadro!K52</f>
        <v>24654</v>
      </c>
      <c r="D46" s="8">
        <f>Cuadro!AB52</f>
        <v>1185</v>
      </c>
      <c r="F46" s="10">
        <f t="shared" si="12"/>
        <v>97</v>
      </c>
      <c r="G46" s="10">
        <f t="shared" si="13"/>
        <v>0</v>
      </c>
      <c r="H46" s="10">
        <f t="shared" si="14"/>
        <v>0</v>
      </c>
      <c r="I46" s="10">
        <f t="shared" si="15"/>
        <v>0</v>
      </c>
      <c r="J46" s="10">
        <f t="shared" si="16"/>
        <v>0</v>
      </c>
    </row>
    <row r="47" spans="1:10" ht="16.5" x14ac:dyDescent="0.3">
      <c r="A47" s="7" t="str">
        <f>Cuadro!C53&amp;"-"&amp;Cuadro!B53</f>
        <v>I P/-2018</v>
      </c>
      <c r="B47" s="7">
        <f>Cuadro!G53</f>
        <v>2377</v>
      </c>
      <c r="C47" s="8">
        <f>Cuadro!K53</f>
        <v>26113</v>
      </c>
      <c r="D47" s="8">
        <f>Cuadro!AB53</f>
        <v>1403</v>
      </c>
      <c r="F47" s="10">
        <f t="shared" si="12"/>
        <v>98</v>
      </c>
      <c r="G47" s="10">
        <f t="shared" si="13"/>
        <v>0</v>
      </c>
      <c r="H47" s="10">
        <f t="shared" si="14"/>
        <v>0</v>
      </c>
      <c r="I47" s="10">
        <f t="shared" si="15"/>
        <v>0</v>
      </c>
      <c r="J47" s="10">
        <f t="shared" si="16"/>
        <v>0</v>
      </c>
    </row>
    <row r="48" spans="1:10" ht="16.5" x14ac:dyDescent="0.3">
      <c r="A48" s="7" t="str">
        <f>Cuadro!C54&amp;"-"&amp;Cuadro!B54</f>
        <v>II-2018</v>
      </c>
      <c r="B48" s="7">
        <f>Cuadro!G54</f>
        <v>9410</v>
      </c>
      <c r="C48" s="8">
        <f>Cuadro!K54</f>
        <v>27445</v>
      </c>
      <c r="D48" s="8">
        <f>Cuadro!AB54</f>
        <v>687</v>
      </c>
      <c r="F48" s="10">
        <f t="shared" si="12"/>
        <v>99</v>
      </c>
      <c r="G48" s="10">
        <f t="shared" si="13"/>
        <v>0</v>
      </c>
      <c r="H48" s="10">
        <f t="shared" si="14"/>
        <v>0</v>
      </c>
      <c r="I48" s="10">
        <f t="shared" si="15"/>
        <v>0</v>
      </c>
      <c r="J48" s="10">
        <f t="shared" si="16"/>
        <v>0</v>
      </c>
    </row>
    <row r="49" spans="1:10" ht="16.5" x14ac:dyDescent="0.3">
      <c r="A49" s="7" t="str">
        <f>Cuadro!C55&amp;"-"&amp;Cuadro!B55</f>
        <v>III-2018</v>
      </c>
      <c r="B49" s="7">
        <f>Cuadro!G55</f>
        <v>5260</v>
      </c>
      <c r="C49" s="8">
        <f>Cuadro!K55</f>
        <v>29566</v>
      </c>
      <c r="D49" s="8">
        <f>Cuadro!AB55</f>
        <v>1589</v>
      </c>
      <c r="F49" s="10">
        <f t="shared" si="12"/>
        <v>100</v>
      </c>
      <c r="G49" s="10">
        <f t="shared" si="13"/>
        <v>0</v>
      </c>
      <c r="H49" s="10">
        <f t="shared" si="14"/>
        <v>0</v>
      </c>
      <c r="I49" s="10">
        <f t="shared" si="15"/>
        <v>0</v>
      </c>
      <c r="J49" s="10">
        <f t="shared" si="16"/>
        <v>0</v>
      </c>
    </row>
    <row r="50" spans="1:10" ht="16.5" x14ac:dyDescent="0.3">
      <c r="A50" s="7" t="str">
        <f>Cuadro!C56&amp;"-"&amp;Cuadro!B56</f>
        <v>IV-2018</v>
      </c>
      <c r="B50" s="7">
        <f>Cuadro!G56</f>
        <v>2628</v>
      </c>
      <c r="C50" s="8">
        <f>Cuadro!K56</f>
        <v>23603</v>
      </c>
      <c r="D50" s="8">
        <f>Cuadro!AB56</f>
        <v>808</v>
      </c>
      <c r="F50" s="10">
        <f t="shared" si="12"/>
        <v>101</v>
      </c>
      <c r="G50" s="10">
        <f t="shared" si="13"/>
        <v>0</v>
      </c>
      <c r="H50" s="10">
        <f t="shared" si="14"/>
        <v>0</v>
      </c>
      <c r="I50" s="10">
        <f t="shared" si="15"/>
        <v>0</v>
      </c>
      <c r="J50" s="10">
        <f t="shared" si="16"/>
        <v>0</v>
      </c>
    </row>
    <row r="51" spans="1:10" ht="16.5" x14ac:dyDescent="0.3">
      <c r="A51" s="7" t="str">
        <f>Cuadro!C57&amp;"-"&amp;Cuadro!B57</f>
        <v>I-2019</v>
      </c>
      <c r="B51" s="7">
        <f>Cuadro!G57</f>
        <v>641</v>
      </c>
      <c r="C51" s="8">
        <f>Cuadro!K57</f>
        <v>25850</v>
      </c>
      <c r="D51" s="8">
        <f>Cuadro!AB57</f>
        <v>632</v>
      </c>
      <c r="F51" s="10">
        <f t="shared" si="12"/>
        <v>102</v>
      </c>
      <c r="G51" s="10">
        <f t="shared" si="13"/>
        <v>0</v>
      </c>
      <c r="H51" s="10">
        <f t="shared" si="14"/>
        <v>0</v>
      </c>
      <c r="I51" s="10">
        <f t="shared" si="15"/>
        <v>0</v>
      </c>
      <c r="J51" s="10">
        <f t="shared" si="16"/>
        <v>0</v>
      </c>
    </row>
    <row r="52" spans="1:10" ht="16.5" x14ac:dyDescent="0.3">
      <c r="A52" s="7" t="str">
        <f>Cuadro!C58&amp;"-"&amp;Cuadro!B58</f>
        <v>II-2019</v>
      </c>
      <c r="B52" s="7">
        <f>Cuadro!G58</f>
        <v>7304</v>
      </c>
      <c r="C52" s="8">
        <f>Cuadro!K58</f>
        <v>26649</v>
      </c>
      <c r="D52" s="8">
        <f>Cuadro!AB58</f>
        <v>744</v>
      </c>
      <c r="F52" s="10">
        <f t="shared" si="12"/>
        <v>103</v>
      </c>
      <c r="G52" s="10">
        <f t="shared" si="13"/>
        <v>0</v>
      </c>
      <c r="H52" s="10">
        <f t="shared" si="14"/>
        <v>0</v>
      </c>
      <c r="I52" s="10">
        <f t="shared" si="15"/>
        <v>0</v>
      </c>
      <c r="J52" s="10">
        <f t="shared" si="16"/>
        <v>0</v>
      </c>
    </row>
    <row r="53" spans="1:10" ht="16.5" x14ac:dyDescent="0.3">
      <c r="A53" s="7" t="str">
        <f>Cuadro!C59&amp;"-"&amp;Cuadro!B59</f>
        <v>III-2019</v>
      </c>
      <c r="B53" s="7">
        <f>Cuadro!G59</f>
        <v>15648</v>
      </c>
      <c r="C53" s="8">
        <f>Cuadro!K59</f>
        <v>27888</v>
      </c>
      <c r="D53" s="8">
        <f>Cuadro!AB59</f>
        <v>699</v>
      </c>
      <c r="F53" s="10">
        <f t="shared" si="12"/>
        <v>104</v>
      </c>
      <c r="G53" s="10">
        <f t="shared" si="13"/>
        <v>0</v>
      </c>
      <c r="H53" s="10">
        <f t="shared" si="14"/>
        <v>0</v>
      </c>
      <c r="I53" s="10">
        <f t="shared" si="15"/>
        <v>0</v>
      </c>
      <c r="J53" s="10">
        <f t="shared" si="16"/>
        <v>0</v>
      </c>
    </row>
    <row r="54" spans="1:10" ht="16.5" x14ac:dyDescent="0.3">
      <c r="A54" s="7" t="str">
        <f>Cuadro!C60&amp;"-"&amp;Cuadro!B60</f>
        <v>IV-2019</v>
      </c>
      <c r="B54" s="7">
        <f>Cuadro!G60</f>
        <v>1818</v>
      </c>
      <c r="C54" s="8">
        <f>Cuadro!K60</f>
        <v>27065</v>
      </c>
      <c r="D54" s="8">
        <f>Cuadro!AB60</f>
        <v>1150</v>
      </c>
      <c r="F54" s="10">
        <f t="shared" si="12"/>
        <v>105</v>
      </c>
      <c r="G54" s="10">
        <f t="shared" si="13"/>
        <v>0</v>
      </c>
      <c r="H54" s="10">
        <f t="shared" si="14"/>
        <v>0</v>
      </c>
      <c r="I54" s="10">
        <f t="shared" si="15"/>
        <v>0</v>
      </c>
      <c r="J54" s="10">
        <f t="shared" si="16"/>
        <v>0</v>
      </c>
    </row>
    <row r="55" spans="1:10" ht="16.5" x14ac:dyDescent="0.3">
      <c r="A55" s="7" t="str">
        <f>Cuadro!C61&amp;"-"&amp;Cuadro!B61</f>
        <v>I-2020</v>
      </c>
      <c r="B55" s="7">
        <f>Cuadro!G61</f>
        <v>8125</v>
      </c>
      <c r="C55" s="8">
        <f>Cuadro!K61</f>
        <v>26724</v>
      </c>
      <c r="D55" s="8">
        <f>Cuadro!AB61</f>
        <v>672</v>
      </c>
      <c r="F55" s="10">
        <f t="shared" si="12"/>
        <v>106</v>
      </c>
      <c r="G55" s="10">
        <f t="shared" si="13"/>
        <v>0</v>
      </c>
      <c r="H55" s="10">
        <f t="shared" si="14"/>
        <v>0</v>
      </c>
      <c r="I55" s="10">
        <f t="shared" si="15"/>
        <v>0</v>
      </c>
      <c r="J55" s="10">
        <f t="shared" si="16"/>
        <v>0</v>
      </c>
    </row>
    <row r="56" spans="1:10" ht="16.5" x14ac:dyDescent="0.3">
      <c r="A56" s="7" t="str">
        <f>Cuadro!C62&amp;"-"&amp;Cuadro!B62</f>
        <v>II-2020</v>
      </c>
      <c r="B56" s="7">
        <f>Cuadro!G62</f>
        <v>7550</v>
      </c>
      <c r="C56" s="8">
        <f>Cuadro!K62</f>
        <v>15613</v>
      </c>
      <c r="D56" s="8">
        <f>Cuadro!AB62</f>
        <v>1027</v>
      </c>
      <c r="F56" s="10">
        <f t="shared" si="12"/>
        <v>107</v>
      </c>
      <c r="G56" s="10">
        <f t="shared" si="13"/>
        <v>0</v>
      </c>
      <c r="H56" s="10">
        <f t="shared" si="14"/>
        <v>0</v>
      </c>
      <c r="I56" s="10">
        <f t="shared" si="15"/>
        <v>0</v>
      </c>
      <c r="J56" s="10">
        <f t="shared" si="16"/>
        <v>0</v>
      </c>
    </row>
    <row r="57" spans="1:10" ht="16.5" x14ac:dyDescent="0.3">
      <c r="A57" s="7" t="str">
        <f>Cuadro!C63&amp;"-"&amp;Cuadro!B63</f>
        <v>III-2020</v>
      </c>
      <c r="B57" s="7">
        <f>Cuadro!G63</f>
        <v>13000</v>
      </c>
      <c r="C57" s="8">
        <f>Cuadro!K63</f>
        <v>27518</v>
      </c>
      <c r="D57" s="8">
        <f>Cuadro!AB63</f>
        <v>867</v>
      </c>
      <c r="F57" s="10">
        <f t="shared" si="12"/>
        <v>108</v>
      </c>
      <c r="G57" s="10">
        <f t="shared" si="13"/>
        <v>0</v>
      </c>
      <c r="H57" s="10">
        <f t="shared" si="14"/>
        <v>0</v>
      </c>
      <c r="I57" s="10">
        <f t="shared" si="15"/>
        <v>0</v>
      </c>
      <c r="J57" s="10">
        <f t="shared" si="16"/>
        <v>0</v>
      </c>
    </row>
    <row r="58" spans="1:10" ht="16.5" x14ac:dyDescent="0.3">
      <c r="A58" s="7" t="str">
        <f>Cuadro!C64&amp;"-"&amp;Cuadro!B64</f>
        <v>IV-2020</v>
      </c>
      <c r="B58" s="7">
        <f>Cuadro!G64</f>
        <v>955</v>
      </c>
      <c r="C58" s="8">
        <f>Cuadro!K64</f>
        <v>28083</v>
      </c>
      <c r="D58" s="8">
        <f>Cuadro!AB64</f>
        <v>1185</v>
      </c>
      <c r="F58" s="10">
        <f t="shared" si="12"/>
        <v>109</v>
      </c>
      <c r="G58" s="10">
        <f t="shared" si="13"/>
        <v>0</v>
      </c>
      <c r="H58" s="10">
        <f t="shared" si="14"/>
        <v>0</v>
      </c>
      <c r="I58" s="10">
        <f t="shared" si="15"/>
        <v>0</v>
      </c>
      <c r="J58" s="10">
        <f t="shared" si="16"/>
        <v>0</v>
      </c>
    </row>
    <row r="59" spans="1:10" ht="16.5" x14ac:dyDescent="0.3">
      <c r="A59" s="7" t="str">
        <f>Cuadro!C65&amp;"-"&amp;Cuadro!B65</f>
        <v>I-2021</v>
      </c>
      <c r="B59" s="7">
        <f>Cuadro!G65</f>
        <v>9734</v>
      </c>
      <c r="C59" s="8">
        <f>Cuadro!K65</f>
        <v>25005</v>
      </c>
      <c r="D59" s="8">
        <f>Cuadro!AB65</f>
        <v>868</v>
      </c>
      <c r="F59" s="10">
        <f t="shared" si="12"/>
        <v>110</v>
      </c>
      <c r="G59" s="10">
        <f t="shared" si="13"/>
        <v>0</v>
      </c>
      <c r="H59" s="10">
        <f t="shared" si="14"/>
        <v>0</v>
      </c>
      <c r="I59" s="10">
        <f t="shared" si="15"/>
        <v>0</v>
      </c>
      <c r="J59" s="10">
        <f t="shared" si="16"/>
        <v>0</v>
      </c>
    </row>
    <row r="60" spans="1:10" ht="16.5" x14ac:dyDescent="0.3">
      <c r="A60" s="7" t="str">
        <f>Cuadro!C66&amp;"-"&amp;Cuadro!B66</f>
        <v>II-2021</v>
      </c>
      <c r="B60" s="7">
        <f>Cuadro!G66</f>
        <v>24626</v>
      </c>
      <c r="C60" s="8">
        <f>Cuadro!K66</f>
        <v>28593</v>
      </c>
      <c r="D60" s="8">
        <f>Cuadro!AB66</f>
        <v>848</v>
      </c>
      <c r="F60" s="10">
        <f t="shared" si="12"/>
        <v>111</v>
      </c>
      <c r="G60" s="10">
        <f t="shared" si="13"/>
        <v>0</v>
      </c>
      <c r="H60" s="10">
        <f t="shared" si="14"/>
        <v>0</v>
      </c>
      <c r="I60" s="10">
        <f t="shared" si="15"/>
        <v>0</v>
      </c>
      <c r="J60" s="10">
        <f t="shared" si="16"/>
        <v>0</v>
      </c>
    </row>
    <row r="61" spans="1:10" ht="16.5" x14ac:dyDescent="0.3">
      <c r="A61" s="7" t="str">
        <f>Cuadro!C67&amp;"-"&amp;Cuadro!B67</f>
        <v>III-2021</v>
      </c>
      <c r="B61" s="7">
        <f>Cuadro!G67</f>
        <v>11476</v>
      </c>
      <c r="C61" s="8">
        <f>Cuadro!K67</f>
        <v>32371</v>
      </c>
      <c r="D61" s="8">
        <f>Cuadro!AB67</f>
        <v>1165</v>
      </c>
      <c r="F61" s="10">
        <f t="shared" si="12"/>
        <v>112</v>
      </c>
      <c r="G61" s="10">
        <f t="shared" si="13"/>
        <v>0</v>
      </c>
      <c r="H61" s="10">
        <f t="shared" si="14"/>
        <v>0</v>
      </c>
      <c r="I61" s="10">
        <f t="shared" si="15"/>
        <v>0</v>
      </c>
      <c r="J61" s="10">
        <f t="shared" si="16"/>
        <v>0</v>
      </c>
    </row>
    <row r="62" spans="1:10" ht="16.5" x14ac:dyDescent="0.3">
      <c r="A62" s="7" t="str">
        <f>Cuadro!C68&amp;"-"&amp;Cuadro!B68</f>
        <v>IV-2021</v>
      </c>
      <c r="B62" s="7">
        <f>Cuadro!G68</f>
        <v>3919</v>
      </c>
      <c r="C62" s="8">
        <f>Cuadro!K68</f>
        <v>33006</v>
      </c>
      <c r="D62" s="8">
        <f>Cuadro!AB68</f>
        <v>2162</v>
      </c>
      <c r="F62" s="10">
        <f t="shared" si="12"/>
        <v>113</v>
      </c>
      <c r="G62" s="10">
        <f t="shared" si="13"/>
        <v>0</v>
      </c>
      <c r="H62" s="10">
        <f t="shared" si="14"/>
        <v>0</v>
      </c>
      <c r="I62" s="10">
        <f t="shared" si="15"/>
        <v>0</v>
      </c>
      <c r="J62" s="10">
        <f t="shared" si="16"/>
        <v>0</v>
      </c>
    </row>
    <row r="63" spans="1:10" ht="16.5" x14ac:dyDescent="0.3">
      <c r="A63" s="7" t="str">
        <f>Cuadro!C69&amp;"-"&amp;Cuadro!B69</f>
        <v>I-2022</v>
      </c>
      <c r="B63" s="7">
        <f>Cuadro!G69</f>
        <v>15761</v>
      </c>
      <c r="C63" s="8">
        <f>Cuadro!K69</f>
        <v>34831</v>
      </c>
      <c r="D63" s="8">
        <f>Cuadro!AB69</f>
        <v>1069</v>
      </c>
      <c r="F63" s="10">
        <f t="shared" si="12"/>
        <v>114</v>
      </c>
      <c r="G63" s="10">
        <f t="shared" si="13"/>
        <v>0</v>
      </c>
      <c r="H63" s="10">
        <f t="shared" si="14"/>
        <v>0</v>
      </c>
      <c r="I63" s="10">
        <f t="shared" si="15"/>
        <v>0</v>
      </c>
      <c r="J63" s="10">
        <f t="shared" si="16"/>
        <v>0</v>
      </c>
    </row>
    <row r="64" spans="1:10" ht="16.5" x14ac:dyDescent="0.3">
      <c r="A64" s="7" t="str">
        <f>Cuadro!C70&amp;"-"&amp;Cuadro!B70</f>
        <v>II-2022</v>
      </c>
      <c r="B64" s="7">
        <f>Cuadro!G70</f>
        <v>9091</v>
      </c>
      <c r="C64" s="8">
        <f>Cuadro!K70</f>
        <v>30390</v>
      </c>
      <c r="D64" s="8">
        <f>Cuadro!AB70</f>
        <v>952</v>
      </c>
      <c r="F64" s="10">
        <f t="shared" si="12"/>
        <v>115</v>
      </c>
      <c r="G64" s="10">
        <f t="shared" si="13"/>
        <v>0</v>
      </c>
      <c r="H64" s="10">
        <f t="shared" si="14"/>
        <v>0</v>
      </c>
      <c r="I64" s="10">
        <f t="shared" si="15"/>
        <v>0</v>
      </c>
      <c r="J64" s="10">
        <f t="shared" si="16"/>
        <v>0</v>
      </c>
    </row>
    <row r="65" spans="1:10" ht="16.5" x14ac:dyDescent="0.3">
      <c r="A65" s="7" t="str">
        <f>Cuadro!C71&amp;"-"&amp;Cuadro!B71</f>
        <v>III-2022</v>
      </c>
      <c r="B65" s="7">
        <f>Cuadro!G71</f>
        <v>18115</v>
      </c>
      <c r="C65" s="8">
        <f>Cuadro!K71</f>
        <v>27376</v>
      </c>
      <c r="D65" s="8">
        <f>Cuadro!AB71</f>
        <v>1065</v>
      </c>
      <c r="F65" s="10">
        <f t="shared" si="12"/>
        <v>116</v>
      </c>
      <c r="G65" s="10">
        <f t="shared" si="13"/>
        <v>0</v>
      </c>
      <c r="H65" s="10">
        <f t="shared" si="14"/>
        <v>0</v>
      </c>
      <c r="I65" s="10">
        <f t="shared" si="15"/>
        <v>0</v>
      </c>
      <c r="J65" s="10">
        <f t="shared" si="16"/>
        <v>0</v>
      </c>
    </row>
    <row r="66" spans="1:10" ht="16.5" x14ac:dyDescent="0.3">
      <c r="A66" s="7" t="str">
        <f>Cuadro!C72&amp;"-"&amp;Cuadro!B72</f>
        <v>IV-2022</v>
      </c>
      <c r="B66" s="7">
        <f>Cuadro!G72</f>
        <v>3227</v>
      </c>
      <c r="C66" s="8">
        <f>Cuadro!K72</f>
        <v>30474</v>
      </c>
      <c r="D66" s="8">
        <f>Cuadro!AB72</f>
        <v>1165</v>
      </c>
      <c r="F66" s="10">
        <f t="shared" si="12"/>
        <v>117</v>
      </c>
      <c r="G66" s="10">
        <f t="shared" si="13"/>
        <v>0</v>
      </c>
      <c r="H66" s="10">
        <f t="shared" si="14"/>
        <v>0</v>
      </c>
      <c r="I66" s="10">
        <f t="shared" si="15"/>
        <v>0</v>
      </c>
      <c r="J66" s="10">
        <f t="shared" si="16"/>
        <v>0</v>
      </c>
    </row>
    <row r="67" spans="1:10" ht="16.5" x14ac:dyDescent="0.3">
      <c r="A67" s="7" t="str">
        <f>Cuadro!C73&amp;"-"&amp;Cuadro!B73</f>
        <v>I-2023</v>
      </c>
      <c r="B67" s="7">
        <f>Cuadro!G73</f>
        <v>17921</v>
      </c>
      <c r="C67" s="8">
        <f>Cuadro!K73</f>
        <v>31883</v>
      </c>
      <c r="D67" s="8">
        <f>Cuadro!AB73</f>
        <v>931</v>
      </c>
      <c r="F67" s="10">
        <f t="shared" si="12"/>
        <v>118</v>
      </c>
      <c r="G67" s="10">
        <f t="shared" ref="G67:G68" si="17">+INDEX($A$3:$A$204,F67)</f>
        <v>0</v>
      </c>
      <c r="H67" s="10">
        <f t="shared" ref="H67:H68" si="18">+INDEX($B$3:$B$204,F67)</f>
        <v>0</v>
      </c>
      <c r="I67" s="10">
        <f t="shared" ref="I67:I68" si="19">+INDEX($C$3:$C$204,F67)</f>
        <v>0</v>
      </c>
      <c r="J67" s="10">
        <f t="shared" ref="J67:J68" si="20">+INDEX($D$3:$D$204,F67)</f>
        <v>0</v>
      </c>
    </row>
    <row r="68" spans="1:10" ht="16.5" x14ac:dyDescent="0.3">
      <c r="A68" s="7" t="str">
        <f>Cuadro!C74&amp;"-"&amp;Cuadro!B74</f>
        <v>II-2023</v>
      </c>
      <c r="B68" s="7">
        <f>Cuadro!G74</f>
        <v>9724</v>
      </c>
      <c r="C68" s="8">
        <f>Cuadro!K74</f>
        <v>29348</v>
      </c>
      <c r="D68" s="8">
        <f>Cuadro!AB74</f>
        <v>1025</v>
      </c>
      <c r="F68" s="10">
        <f t="shared" si="12"/>
        <v>119</v>
      </c>
      <c r="G68" s="10">
        <f t="shared" si="17"/>
        <v>0</v>
      </c>
      <c r="H68" s="10">
        <f t="shared" si="18"/>
        <v>0</v>
      </c>
      <c r="I68" s="10">
        <f t="shared" si="19"/>
        <v>0</v>
      </c>
      <c r="J68" s="10">
        <f t="shared" si="20"/>
        <v>0</v>
      </c>
    </row>
    <row r="69" spans="1:10" ht="16.5" x14ac:dyDescent="0.3">
      <c r="A69" s="7" t="str">
        <f>Cuadro!C75&amp;"-"&amp;Cuadro!B75</f>
        <v>III-2023</v>
      </c>
      <c r="B69" s="7">
        <f>Cuadro!G75</f>
        <v>2787</v>
      </c>
      <c r="C69" s="8">
        <f>Cuadro!K75</f>
        <v>32850</v>
      </c>
      <c r="D69" s="8">
        <f>Cuadro!AB75</f>
        <v>977</v>
      </c>
    </row>
    <row r="70" spans="1:10" ht="16.5" x14ac:dyDescent="0.3">
      <c r="A70" s="7" t="str">
        <f>Cuadro!C76&amp;"-"&amp;Cuadro!B76</f>
        <v>IV-2023</v>
      </c>
      <c r="B70" s="7">
        <f>Cuadro!G76</f>
        <v>9542</v>
      </c>
      <c r="C70" s="8">
        <f>Cuadro!K76</f>
        <v>31898</v>
      </c>
      <c r="D70" s="8">
        <f>Cuadro!AB76</f>
        <v>1164</v>
      </c>
    </row>
    <row r="71" spans="1:10" ht="16.5" x14ac:dyDescent="0.3">
      <c r="A71" s="7" t="str">
        <f>Cuadro!C77&amp;"-"&amp;Cuadro!B77</f>
        <v>I-2024</v>
      </c>
      <c r="B71" s="7">
        <f>Cuadro!G77</f>
        <v>2519</v>
      </c>
      <c r="C71" s="8">
        <f>Cuadro!K77</f>
        <v>24792</v>
      </c>
      <c r="D71" s="8">
        <f>Cuadro!AB77</f>
        <v>884</v>
      </c>
    </row>
    <row r="72" spans="1:10" ht="16.5" x14ac:dyDescent="0.3">
      <c r="A72" s="7" t="str">
        <f>Cuadro!C78&amp;"-"&amp;Cuadro!B78</f>
        <v>II-2024</v>
      </c>
      <c r="B72" s="7">
        <f>Cuadro!G78</f>
        <v>7067</v>
      </c>
      <c r="C72" s="8">
        <f>Cuadro!K78</f>
        <v>27236</v>
      </c>
      <c r="D72" s="8">
        <f>Cuadro!AB78</f>
        <v>1169</v>
      </c>
    </row>
    <row r="73" spans="1:10" ht="16.5" x14ac:dyDescent="0.3">
      <c r="A73" s="7" t="str">
        <f>Cuadro!C79&amp;"-"&amp;Cuadro!B79</f>
        <v>III-2024</v>
      </c>
      <c r="B73" s="7">
        <f>Cuadro!G79</f>
        <v>1926</v>
      </c>
      <c r="C73" s="8">
        <f>Cuadro!K79</f>
        <v>24890</v>
      </c>
      <c r="D73" s="8">
        <f>Cuadro!AB79</f>
        <v>1139</v>
      </c>
    </row>
    <row r="74" spans="1:10" ht="16.5" x14ac:dyDescent="0.3">
      <c r="A74" s="7" t="str">
        <f>Cuadro!C80&amp;"-"&amp;Cuadro!B80</f>
        <v>IV-2024</v>
      </c>
      <c r="B74" s="7">
        <f>Cuadro!G80</f>
        <v>931</v>
      </c>
      <c r="C74" s="8">
        <f>Cuadro!K80</f>
        <v>20362</v>
      </c>
      <c r="D74" s="8">
        <f>Cuadro!AB80</f>
        <v>1316</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E5105536-1E2B-4CEB-BC24-9A7F80F6378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Gráfica</vt:lpstr>
      <vt:lpstr>Cuadro</vt:lpstr>
      <vt:lpstr>Glosario</vt:lpstr>
      <vt:lpstr>Datos</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2023-09-01T19:42:03Z</cp:lastPrinted>
  <dcterms:created xsi:type="dcterms:W3CDTF">2019-10-16T15:06:51Z</dcterms:created>
  <dcterms:modified xsi:type="dcterms:W3CDTF">2025-04-15T16:11:00Z</dcterms:modified>
</cp:coreProperties>
</file>