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C0490BE0-93DC-44A6-8C50-6F285E95E258}"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Glosario!$B$1:$B$9</definedName>
    <definedName name="_xlnm.Print_Area" localSheetId="0">Gráfica!$A$1:$J$54</definedName>
    <definedName name="_xlnm.Print_Titles" localSheetId="1">Cuadro!$1:$6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8" i="3" l="1"/>
  <c r="B88" i="3"/>
  <c r="C88" i="3"/>
  <c r="D88" i="3"/>
  <c r="A89" i="3"/>
  <c r="B89" i="3"/>
  <c r="C89" i="3"/>
  <c r="D89" i="3"/>
  <c r="A87" i="3"/>
  <c r="B87" i="3"/>
  <c r="C87" i="3"/>
  <c r="D87" i="3"/>
  <c r="A86" i="3"/>
  <c r="B86" i="3"/>
  <c r="C86" i="3"/>
  <c r="D86" i="3"/>
  <c r="A85" i="3"/>
  <c r="B85" i="3"/>
  <c r="C85" i="3"/>
  <c r="D85" i="3"/>
  <c r="A84" i="3"/>
  <c r="B84" i="3"/>
  <c r="C84" i="3"/>
  <c r="D84" i="3"/>
  <c r="F4" i="3"/>
  <c r="A4" i="3"/>
  <c r="B4" i="3"/>
  <c r="C4" i="3"/>
  <c r="D4" i="3"/>
  <c r="A5" i="3"/>
  <c r="B5" i="3"/>
  <c r="C5" i="3"/>
  <c r="D5" i="3"/>
  <c r="A6" i="3"/>
  <c r="B6" i="3"/>
  <c r="C6" i="3"/>
  <c r="D6" i="3"/>
  <c r="A7" i="3"/>
  <c r="B7" i="3"/>
  <c r="C7" i="3"/>
  <c r="D7" i="3"/>
  <c r="A8" i="3"/>
  <c r="B8" i="3"/>
  <c r="C8" i="3"/>
  <c r="D8" i="3"/>
  <c r="A9" i="3"/>
  <c r="B9" i="3"/>
  <c r="C9" i="3"/>
  <c r="D9" i="3"/>
  <c r="A10" i="3"/>
  <c r="B10" i="3"/>
  <c r="C10" i="3"/>
  <c r="D10" i="3"/>
  <c r="A11" i="3"/>
  <c r="B11" i="3"/>
  <c r="C11" i="3"/>
  <c r="D11" i="3"/>
  <c r="A12" i="3"/>
  <c r="B12" i="3"/>
  <c r="C12" i="3"/>
  <c r="D12" i="3"/>
  <c r="A13" i="3"/>
  <c r="B13" i="3"/>
  <c r="C13" i="3"/>
  <c r="D13" i="3"/>
  <c r="A14" i="3"/>
  <c r="B14" i="3"/>
  <c r="C14" i="3"/>
  <c r="D14" i="3"/>
  <c r="A15" i="3"/>
  <c r="B15" i="3"/>
  <c r="C15" i="3"/>
  <c r="D15" i="3"/>
  <c r="A16" i="3"/>
  <c r="B16" i="3"/>
  <c r="C16" i="3"/>
  <c r="D16" i="3"/>
  <c r="A17" i="3"/>
  <c r="B17" i="3"/>
  <c r="C17" i="3"/>
  <c r="D17" i="3"/>
  <c r="A18" i="3"/>
  <c r="B18" i="3"/>
  <c r="C18" i="3"/>
  <c r="D18" i="3"/>
  <c r="A19" i="3"/>
  <c r="B19" i="3"/>
  <c r="C19" i="3"/>
  <c r="D19" i="3"/>
  <c r="A20" i="3"/>
  <c r="B20" i="3"/>
  <c r="C20" i="3"/>
  <c r="D20" i="3"/>
  <c r="A21" i="3"/>
  <c r="B21" i="3"/>
  <c r="C21" i="3"/>
  <c r="D21" i="3"/>
  <c r="A22" i="3"/>
  <c r="B22" i="3"/>
  <c r="C22" i="3"/>
  <c r="D22" i="3"/>
  <c r="A23" i="3"/>
  <c r="B23" i="3"/>
  <c r="C23" i="3"/>
  <c r="D23" i="3"/>
  <c r="A24" i="3"/>
  <c r="B24" i="3"/>
  <c r="C24" i="3"/>
  <c r="D24" i="3"/>
  <c r="A25" i="3"/>
  <c r="B25" i="3"/>
  <c r="C25" i="3"/>
  <c r="D25" i="3"/>
  <c r="A26" i="3"/>
  <c r="B26" i="3"/>
  <c r="C26" i="3"/>
  <c r="D26" i="3"/>
  <c r="A27" i="3"/>
  <c r="B27" i="3"/>
  <c r="C27" i="3"/>
  <c r="D27" i="3"/>
  <c r="A28" i="3"/>
  <c r="B28" i="3"/>
  <c r="C28" i="3"/>
  <c r="D28" i="3"/>
  <c r="A29" i="3"/>
  <c r="B29" i="3"/>
  <c r="C29" i="3"/>
  <c r="D29" i="3"/>
  <c r="A30" i="3"/>
  <c r="B30" i="3"/>
  <c r="C30" i="3"/>
  <c r="D30" i="3"/>
  <c r="A31" i="3"/>
  <c r="B31" i="3"/>
  <c r="C31" i="3"/>
  <c r="D31" i="3"/>
  <c r="A32" i="3"/>
  <c r="B32" i="3"/>
  <c r="C32" i="3"/>
  <c r="D32" i="3"/>
  <c r="A33" i="3"/>
  <c r="B33" i="3"/>
  <c r="C33" i="3"/>
  <c r="D33" i="3"/>
  <c r="A34" i="3"/>
  <c r="B34" i="3"/>
  <c r="C34" i="3"/>
  <c r="D34" i="3"/>
  <c r="A35" i="3"/>
  <c r="B35" i="3"/>
  <c r="C35" i="3"/>
  <c r="D35" i="3"/>
  <c r="A36" i="3"/>
  <c r="B36" i="3"/>
  <c r="C36" i="3"/>
  <c r="D36" i="3"/>
  <c r="A37" i="3"/>
  <c r="B37" i="3"/>
  <c r="C37" i="3"/>
  <c r="D37" i="3"/>
  <c r="A38" i="3"/>
  <c r="B38" i="3"/>
  <c r="C38" i="3"/>
  <c r="D38" i="3"/>
  <c r="A39" i="3"/>
  <c r="B39" i="3"/>
  <c r="C39" i="3"/>
  <c r="D39" i="3"/>
  <c r="A83" i="3"/>
  <c r="B83" i="3"/>
  <c r="C83" i="3"/>
  <c r="D83"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3" i="3"/>
  <c r="B40" i="3"/>
  <c r="D40" i="3"/>
  <c r="B41" i="3"/>
  <c r="D41" i="3"/>
  <c r="B42" i="3"/>
  <c r="D42" i="3"/>
  <c r="B43" i="3"/>
  <c r="D43" i="3"/>
  <c r="B44" i="3"/>
  <c r="D44" i="3"/>
  <c r="B45" i="3"/>
  <c r="D45" i="3"/>
  <c r="B46" i="3"/>
  <c r="D46" i="3"/>
  <c r="B47" i="3"/>
  <c r="D47" i="3"/>
  <c r="B48" i="3"/>
  <c r="D48" i="3"/>
  <c r="B49" i="3"/>
  <c r="D49" i="3"/>
  <c r="B50" i="3"/>
  <c r="D50" i="3"/>
  <c r="B51" i="3"/>
  <c r="D51" i="3"/>
  <c r="B52" i="3"/>
  <c r="D52" i="3"/>
  <c r="B53" i="3"/>
  <c r="D53" i="3"/>
  <c r="B54" i="3"/>
  <c r="D54" i="3"/>
  <c r="B55" i="3"/>
  <c r="D55" i="3"/>
  <c r="B56" i="3"/>
  <c r="D56" i="3"/>
  <c r="B57" i="3"/>
  <c r="D57" i="3"/>
  <c r="B58" i="3"/>
  <c r="D58" i="3"/>
  <c r="B59" i="3"/>
  <c r="D59" i="3"/>
  <c r="B60" i="3"/>
  <c r="D60" i="3"/>
  <c r="B61" i="3"/>
  <c r="D61" i="3"/>
  <c r="B62" i="3"/>
  <c r="D62" i="3"/>
  <c r="B63" i="3"/>
  <c r="D63" i="3"/>
  <c r="B64" i="3"/>
  <c r="D64" i="3"/>
  <c r="B65" i="3"/>
  <c r="D65" i="3"/>
  <c r="B66" i="3"/>
  <c r="D66" i="3"/>
  <c r="B67" i="3"/>
  <c r="D67" i="3"/>
  <c r="B68" i="3"/>
  <c r="D68" i="3"/>
  <c r="B69" i="3"/>
  <c r="D69" i="3"/>
  <c r="B70" i="3"/>
  <c r="D70" i="3"/>
  <c r="B71" i="3"/>
  <c r="D71" i="3"/>
  <c r="B72" i="3"/>
  <c r="D72" i="3"/>
  <c r="B73" i="3"/>
  <c r="D73" i="3"/>
  <c r="B74" i="3"/>
  <c r="D74" i="3"/>
  <c r="B75" i="3"/>
  <c r="D75" i="3"/>
  <c r="B76" i="3"/>
  <c r="D76" i="3"/>
  <c r="B77" i="3"/>
  <c r="D77" i="3"/>
  <c r="B78" i="3"/>
  <c r="D78" i="3"/>
  <c r="B79" i="3"/>
  <c r="D79" i="3"/>
  <c r="B80" i="3"/>
  <c r="D80" i="3"/>
  <c r="B81" i="3"/>
  <c r="D81" i="3"/>
  <c r="B82" i="3"/>
  <c r="D82" i="3"/>
  <c r="D3" i="3"/>
  <c r="B3" i="3"/>
  <c r="A71" i="3"/>
  <c r="A72" i="3"/>
  <c r="A73" i="3"/>
  <c r="A74" i="3"/>
  <c r="A75" i="3"/>
  <c r="A76" i="3"/>
  <c r="A77" i="3"/>
  <c r="A78" i="3"/>
  <c r="A79" i="3"/>
  <c r="A80" i="3"/>
  <c r="A81" i="3"/>
  <c r="A82"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3" i="3"/>
  <c r="G3" i="3" s="1"/>
  <c r="J3" i="3" l="1"/>
  <c r="G4" i="3"/>
  <c r="F5" i="3"/>
  <c r="J4" i="3"/>
  <c r="I4" i="3"/>
  <c r="H4" i="3"/>
  <c r="I3" i="3"/>
  <c r="H3" i="3"/>
  <c r="I5" i="3" l="1"/>
  <c r="J5" i="3"/>
  <c r="F6" i="3"/>
  <c r="H5" i="3"/>
  <c r="G5" i="3"/>
  <c r="J6" i="3" l="1"/>
  <c r="G6" i="3"/>
  <c r="H6" i="3"/>
  <c r="I6" i="3"/>
  <c r="F7" i="3"/>
  <c r="G7" i="3" l="1"/>
  <c r="H7" i="3"/>
  <c r="I7" i="3"/>
  <c r="J7" i="3"/>
  <c r="F8" i="3"/>
  <c r="J8" i="3" l="1"/>
  <c r="F9" i="3"/>
  <c r="H8" i="3"/>
  <c r="I8" i="3"/>
  <c r="G8" i="3"/>
  <c r="G9" i="3" l="1"/>
  <c r="H9" i="3"/>
  <c r="I9" i="3"/>
  <c r="F10" i="3"/>
  <c r="J9" i="3"/>
  <c r="H10" i="3" l="1"/>
  <c r="G10" i="3"/>
  <c r="I10" i="3"/>
  <c r="J10" i="3"/>
  <c r="F11" i="3"/>
  <c r="F12" i="3" l="1"/>
  <c r="I11" i="3"/>
  <c r="G11" i="3"/>
  <c r="J11" i="3"/>
  <c r="H11" i="3"/>
  <c r="G12" i="3" l="1"/>
  <c r="H12" i="3"/>
  <c r="I12" i="3"/>
  <c r="J12" i="3"/>
  <c r="F13" i="3"/>
  <c r="I13" i="3" l="1"/>
  <c r="G13" i="3"/>
  <c r="J13" i="3"/>
  <c r="F14" i="3"/>
  <c r="H13" i="3"/>
  <c r="G14" i="3" l="1"/>
  <c r="F15" i="3"/>
  <c r="H14" i="3"/>
  <c r="I14" i="3"/>
  <c r="J14" i="3"/>
  <c r="G15" i="3" l="1"/>
  <c r="H15" i="3"/>
  <c r="I15" i="3"/>
  <c r="J15" i="3"/>
  <c r="F16" i="3"/>
  <c r="J16" i="3" l="1"/>
  <c r="F17" i="3"/>
  <c r="H16" i="3"/>
  <c r="I16" i="3"/>
  <c r="G16" i="3"/>
  <c r="G17" i="3" l="1"/>
  <c r="H17" i="3"/>
  <c r="I17" i="3"/>
  <c r="J17" i="3"/>
  <c r="F18" i="3"/>
  <c r="H18" i="3" l="1"/>
  <c r="I18" i="3"/>
  <c r="J18" i="3"/>
  <c r="F19" i="3"/>
  <c r="G18" i="3"/>
  <c r="F20" i="3" l="1"/>
  <c r="I19" i="3"/>
  <c r="J19" i="3"/>
  <c r="G19" i="3"/>
  <c r="H19" i="3"/>
  <c r="G20" i="3" l="1"/>
  <c r="H20" i="3"/>
  <c r="I20" i="3"/>
  <c r="J20" i="3"/>
  <c r="F21" i="3"/>
  <c r="I21" i="3" l="1"/>
  <c r="H21" i="3"/>
  <c r="J21" i="3"/>
  <c r="F22" i="3"/>
  <c r="G21" i="3"/>
  <c r="J22" i="3" l="1"/>
  <c r="G22" i="3"/>
  <c r="H22" i="3"/>
  <c r="F23" i="3"/>
  <c r="I22" i="3"/>
  <c r="G23" i="3" l="1"/>
  <c r="H23" i="3"/>
  <c r="I23" i="3"/>
  <c r="J23" i="3"/>
  <c r="F24" i="3"/>
  <c r="J24" i="3" l="1"/>
  <c r="F25" i="3"/>
  <c r="I24" i="3"/>
  <c r="G24" i="3"/>
  <c r="H24" i="3"/>
  <c r="F26" i="3" l="1"/>
  <c r="G25" i="3"/>
  <c r="H25" i="3"/>
  <c r="I25" i="3"/>
  <c r="J25" i="3"/>
  <c r="H26" i="3" l="1"/>
  <c r="I26" i="3"/>
  <c r="J26" i="3"/>
  <c r="F27" i="3"/>
  <c r="G26" i="3"/>
  <c r="F28" i="3" l="1"/>
  <c r="I27" i="3"/>
  <c r="J27" i="3"/>
  <c r="G27" i="3"/>
  <c r="H27" i="3"/>
  <c r="G28" i="3" l="1"/>
  <c r="H28" i="3"/>
  <c r="I28" i="3"/>
  <c r="J28" i="3"/>
  <c r="F29" i="3"/>
  <c r="I29" i="3" l="1"/>
  <c r="J29" i="3"/>
  <c r="F30" i="3"/>
  <c r="H29" i="3"/>
  <c r="G29" i="3"/>
  <c r="F31" i="3" l="1"/>
  <c r="J30" i="3"/>
  <c r="G30" i="3"/>
  <c r="H30" i="3"/>
  <c r="I30" i="3"/>
  <c r="G31" i="3" l="1"/>
  <c r="H31" i="3"/>
  <c r="I31" i="3"/>
  <c r="J31" i="3"/>
  <c r="F32" i="3"/>
  <c r="J32" i="3" l="1"/>
  <c r="F33" i="3"/>
  <c r="H32" i="3"/>
  <c r="G32" i="3"/>
  <c r="I32" i="3"/>
  <c r="F34" i="3" l="1"/>
  <c r="G33" i="3"/>
  <c r="H33" i="3"/>
  <c r="I33" i="3"/>
  <c r="J33" i="3"/>
  <c r="H34" i="3" l="1"/>
  <c r="I34" i="3"/>
  <c r="J34" i="3"/>
  <c r="G34" i="3"/>
  <c r="F35" i="3"/>
  <c r="F36" i="3" l="1"/>
  <c r="J35" i="3"/>
  <c r="G35" i="3"/>
  <c r="H35" i="3"/>
  <c r="I35" i="3"/>
  <c r="G36" i="3" l="1"/>
  <c r="H36" i="3"/>
  <c r="I36" i="3"/>
  <c r="J36" i="3"/>
  <c r="F37" i="3"/>
  <c r="I37" i="3" l="1"/>
  <c r="G37" i="3"/>
  <c r="J37" i="3"/>
  <c r="F38" i="3"/>
  <c r="H37" i="3"/>
  <c r="F39" i="3" l="1"/>
  <c r="J38" i="3"/>
  <c r="G38" i="3"/>
  <c r="H38" i="3"/>
  <c r="I38" i="3"/>
  <c r="G39" i="3" l="1"/>
  <c r="H39" i="3"/>
  <c r="I39" i="3"/>
  <c r="J39" i="3"/>
  <c r="F40" i="3"/>
  <c r="J40" i="3" l="1"/>
  <c r="I40" i="3"/>
  <c r="G40" i="3"/>
  <c r="H40" i="3"/>
  <c r="F41" i="3"/>
  <c r="I41" i="3" l="1"/>
  <c r="F42" i="3"/>
  <c r="J41" i="3"/>
  <c r="H41" i="3"/>
  <c r="G41" i="3"/>
  <c r="I42" i="3" l="1"/>
  <c r="F43" i="3"/>
  <c r="J42" i="3"/>
  <c r="H42" i="3"/>
  <c r="G42" i="3"/>
  <c r="I43" i="3" l="1"/>
  <c r="F44" i="3"/>
  <c r="G43" i="3"/>
  <c r="H43" i="3"/>
  <c r="J43" i="3"/>
  <c r="I44" i="3" l="1"/>
  <c r="F45" i="3"/>
  <c r="J44" i="3"/>
  <c r="H44" i="3"/>
  <c r="G44" i="3"/>
  <c r="I45" i="3" l="1"/>
  <c r="F46" i="3"/>
  <c r="G45" i="3"/>
  <c r="H45" i="3"/>
  <c r="J45" i="3"/>
  <c r="I46" i="3" l="1"/>
  <c r="F47" i="3"/>
  <c r="J46" i="3"/>
  <c r="G46" i="3"/>
  <c r="H46" i="3"/>
  <c r="I47" i="3" l="1"/>
  <c r="F48" i="3"/>
  <c r="H47" i="3"/>
  <c r="G47" i="3"/>
  <c r="J47" i="3"/>
  <c r="I48" i="3" l="1"/>
  <c r="F49" i="3"/>
  <c r="H48" i="3"/>
  <c r="J48" i="3"/>
  <c r="G48" i="3"/>
  <c r="I49" i="3" l="1"/>
  <c r="F50" i="3"/>
  <c r="G49" i="3"/>
  <c r="J49" i="3"/>
  <c r="H49" i="3"/>
  <c r="I50" i="3" l="1"/>
  <c r="F51" i="3"/>
  <c r="H50" i="3"/>
  <c r="G50" i="3"/>
  <c r="J50" i="3"/>
  <c r="I51" i="3" l="1"/>
  <c r="F52" i="3"/>
  <c r="G51" i="3"/>
  <c r="H51" i="3"/>
  <c r="J51" i="3"/>
  <c r="I52" i="3" l="1"/>
  <c r="F53" i="3"/>
  <c r="H52" i="3"/>
  <c r="G52" i="3"/>
  <c r="J52" i="3"/>
  <c r="I53" i="3" l="1"/>
  <c r="F54" i="3"/>
  <c r="G53" i="3"/>
  <c r="H53" i="3"/>
  <c r="J53" i="3"/>
  <c r="I54" i="3" l="1"/>
  <c r="F55" i="3"/>
  <c r="H54" i="3"/>
  <c r="G54" i="3"/>
  <c r="J54" i="3"/>
  <c r="I55" i="3" l="1"/>
  <c r="F56" i="3"/>
  <c r="J55" i="3"/>
  <c r="G55" i="3"/>
  <c r="H55" i="3"/>
  <c r="I56" i="3" l="1"/>
  <c r="F57" i="3"/>
  <c r="H56" i="3"/>
  <c r="J56" i="3"/>
  <c r="G56" i="3"/>
  <c r="I57" i="3" l="1"/>
  <c r="F58" i="3"/>
  <c r="G57" i="3"/>
  <c r="J57" i="3"/>
  <c r="H57" i="3"/>
  <c r="I58" i="3" l="1"/>
  <c r="F59" i="3"/>
  <c r="H58" i="3"/>
  <c r="J58" i="3"/>
  <c r="G58" i="3"/>
  <c r="I59" i="3" l="1"/>
  <c r="F60" i="3"/>
  <c r="J59" i="3"/>
  <c r="H59" i="3"/>
  <c r="G59" i="3"/>
  <c r="I60" i="3" l="1"/>
  <c r="F61" i="3"/>
  <c r="J60" i="3"/>
  <c r="H60" i="3"/>
  <c r="G60" i="3"/>
  <c r="I61" i="3" l="1"/>
  <c r="F62" i="3"/>
  <c r="H61" i="3"/>
  <c r="J61" i="3"/>
  <c r="G61" i="3"/>
  <c r="I62" i="3" l="1"/>
  <c r="F63" i="3"/>
  <c r="G62" i="3"/>
  <c r="H62" i="3"/>
  <c r="J62" i="3"/>
  <c r="I63" i="3" l="1"/>
  <c r="F64" i="3"/>
  <c r="H63" i="3"/>
  <c r="G63" i="3"/>
  <c r="J63" i="3"/>
  <c r="I64" i="3" l="1"/>
  <c r="F65" i="3"/>
  <c r="G64" i="3"/>
  <c r="H64" i="3"/>
  <c r="J64" i="3"/>
  <c r="I65" i="3" l="1"/>
  <c r="F66" i="3"/>
  <c r="H65" i="3"/>
  <c r="G65" i="3"/>
  <c r="J65" i="3"/>
  <c r="I66" i="3" l="1"/>
  <c r="F67" i="3"/>
  <c r="H66" i="3"/>
  <c r="J66" i="3"/>
  <c r="G66" i="3"/>
  <c r="I67" i="3" l="1"/>
  <c r="F68" i="3"/>
  <c r="G67" i="3"/>
  <c r="H67" i="3"/>
  <c r="J67" i="3"/>
  <c r="I68" i="3" l="1"/>
  <c r="G68" i="3"/>
  <c r="H68" i="3"/>
  <c r="J68" i="3"/>
  <c r="F69" i="3"/>
  <c r="H69" i="3" l="1"/>
  <c r="G69" i="3"/>
  <c r="J69" i="3"/>
  <c r="F70" i="3"/>
  <c r="I69" i="3"/>
  <c r="I70" i="3" l="1"/>
  <c r="G70" i="3"/>
  <c r="F71" i="3"/>
  <c r="J70" i="3"/>
  <c r="H70" i="3"/>
  <c r="I71" i="3" l="1"/>
  <c r="J71" i="3"/>
  <c r="F72" i="3"/>
  <c r="G71" i="3"/>
  <c r="H71" i="3"/>
  <c r="I72" i="3" l="1"/>
  <c r="F73" i="3"/>
  <c r="H72" i="3"/>
  <c r="G72" i="3"/>
  <c r="J72" i="3"/>
  <c r="I73" i="3" l="1"/>
  <c r="F74" i="3"/>
  <c r="J73" i="3"/>
  <c r="G73" i="3"/>
  <c r="H73" i="3"/>
  <c r="I74" i="3" l="1"/>
  <c r="F75" i="3"/>
  <c r="J74" i="3"/>
  <c r="H74" i="3"/>
  <c r="G74" i="3"/>
  <c r="I75" i="3" l="1"/>
  <c r="F76" i="3"/>
  <c r="G75" i="3"/>
  <c r="J75" i="3"/>
  <c r="H75" i="3"/>
  <c r="I76" i="3" l="1"/>
  <c r="F77" i="3"/>
  <c r="H76" i="3"/>
  <c r="J76" i="3"/>
  <c r="G76" i="3"/>
  <c r="I77" i="3" l="1"/>
  <c r="F78" i="3"/>
  <c r="H77" i="3"/>
  <c r="G77" i="3"/>
  <c r="J77" i="3"/>
  <c r="I78" i="3" l="1"/>
  <c r="F79" i="3"/>
  <c r="G78" i="3"/>
  <c r="H78" i="3"/>
  <c r="J78" i="3"/>
  <c r="I79" i="3" l="1"/>
  <c r="F80" i="3"/>
  <c r="H79" i="3"/>
  <c r="G79" i="3"/>
  <c r="J79" i="3"/>
  <c r="I80" i="3" l="1"/>
  <c r="F81" i="3"/>
  <c r="H80" i="3"/>
  <c r="G80" i="3"/>
  <c r="J80" i="3"/>
  <c r="I81" i="3" l="1"/>
  <c r="F82" i="3"/>
  <c r="G81" i="3"/>
  <c r="H81" i="3"/>
  <c r="J81" i="3"/>
  <c r="G82" i="3" l="1"/>
  <c r="H82" i="3"/>
  <c r="I82" i="3"/>
  <c r="F83" i="3"/>
  <c r="F84" i="3" s="1"/>
  <c r="J82" i="3"/>
  <c r="J84" i="3" l="1"/>
  <c r="I84" i="3"/>
  <c r="H84" i="3"/>
  <c r="G84" i="3"/>
  <c r="J83" i="3"/>
  <c r="H83" i="3"/>
  <c r="G83" i="3"/>
  <c r="I83" i="3"/>
</calcChain>
</file>

<file path=xl/sharedStrings.xml><?xml version="1.0" encoding="utf-8"?>
<sst xmlns="http://schemas.openxmlformats.org/spreadsheetml/2006/main" count="136" uniqueCount="40">
  <si>
    <t>Índice</t>
  </si>
  <si>
    <t>Tabla de datos</t>
  </si>
  <si>
    <t>Tabla de datos del gráfico</t>
  </si>
  <si>
    <t>Año</t>
  </si>
  <si>
    <t>Periodo</t>
  </si>
  <si>
    <t>Ver cuadro</t>
  </si>
  <si>
    <t>Ver gráfica</t>
  </si>
  <si>
    <t>Para profundizar en la metodología y más datos consultar:</t>
  </si>
  <si>
    <t>I</t>
  </si>
  <si>
    <t>II</t>
  </si>
  <si>
    <t>III</t>
  </si>
  <si>
    <t>IV</t>
  </si>
  <si>
    <t xml:space="preserve">I </t>
  </si>
  <si>
    <t xml:space="preserve">III </t>
  </si>
  <si>
    <t xml:space="preserve">IV </t>
  </si>
  <si>
    <t xml:space="preserve">II </t>
  </si>
  <si>
    <t>Primario</t>
  </si>
  <si>
    <t>Secundario a/</t>
  </si>
  <si>
    <t>Terciario</t>
  </si>
  <si>
    <t>Indicador trimestral de la actividad económica estatal por sector</t>
  </si>
  <si>
    <t>a/ Con petróleo.</t>
  </si>
  <si>
    <t>Fuente: INEGI. Dirección General de Estadísticas Económicas. Sistema de Cuentas Nacionales de México.</t>
  </si>
  <si>
    <t>Trimestre</t>
  </si>
  <si>
    <t>Ver glosario</t>
  </si>
  <si>
    <t>El Indicador Trimestral de la Actividad Económica Estatal (ITAEE)</t>
  </si>
  <si>
    <t>Es un indicador de coyuntura cuyo propósito es facilitar el seguimiento de la economía de los 32 estados del país, ofreciendo un panorama general de la situación y evolución macroeconómica. El indicador satisface la necesidad de disponer de datos que permitan examinar el desempeño trimestral de las entidades federativas, al tiempo que pretende la confiabilidad y comparabilidad en los resultados alcanzados.</t>
  </si>
  <si>
    <t>Fecha de actualización:</t>
  </si>
  <si>
    <t>https://sinegi.page.link/yZ8B</t>
  </si>
  <si>
    <t>https://www.inegi.org.mx/programas/itaee/2018/</t>
  </si>
  <si>
    <t>https://www.inegi.org.mx/contenidos/programas/itaee/2018/doc/met_cab2018.pdf</t>
  </si>
  <si>
    <t>(Índice de volumen físico 2018 = 100)</t>
  </si>
  <si>
    <t>El ITAEE se debe considerar como un adelanto del Producto Interno Bruto (PIB) por Entidad Federativa, por lo mismo se presenta en forma de números índice con base en el año 2018, para los tres grupos de actividades económicas: primarias, industriales y de servicios.
Se elabora con base en encuestas, censos y registros administrativos disponibles, lo que permite obtener resultados confiables, brindando información actualizada sobre la estructura de la situación económica de las entidades del país, siguiendo los mismos principios y normas contables del cálculo anual del PIB por Entidad Federativa y del PIB Trimestral; sin embargo, cabe destacar que para el caso del sector primario, la medición de la actividad trimestral no coincide con los cálculos anuales, debido a que el cálculo de corto plazo de la agricultura se realizó tomando en consideración el año calendario, que cubre de enero a diciembre de cada año; mientras que en los cálculos anuales se incorporan los resultados del año agrícola, el cual abarca desde el mes de octubre del año n-1 hasta el mes de marzo del año n+1, de tal manera que el año agrícola cubre un periodo de dieciocho meses.</t>
  </si>
  <si>
    <t>I R/</t>
  </si>
  <si>
    <t>Serie trimestral de 2003 a 2024</t>
  </si>
  <si>
    <t>Nota:Este indicador se actualiza una vez que se dispone de la información estadística más reciente de las Cuentas de Bienes y Servicios (CBS) y del PIB por entidad federativa 2023 versión preliminar, de las encuestas, los registros administrativos y los datos primarios. Como resultado de incorporar esta información, se identifican diferencias en los niveles de los índices y variaciones que se publicaron oportunamente. La actualización se hace con base en los «Lineamientos de cambios a la información divulgada en las publicaciones estadísticas y geográficas del Instituto Nacional de Estadística y Geografía» que se complementan con las «Normas Especiales para la Divulgación de Datos» del Fondo Monetario Internacional. La suma de los parciales puede no coincidir con el total, debido al redondeo.</t>
  </si>
  <si>
    <t>R/ Cifras revisadas a partir de 2022/01.</t>
  </si>
  <si>
    <t>P/ Cifras preliminares a partir de 2024/03.</t>
  </si>
  <si>
    <t>III P/</t>
  </si>
  <si>
    <t>Nota: Este indicador se actualiza una vez que se dispone de la información estadística más reciente de las Cuentas de Bienes y Servicios (CBS) y del PIB por entidad federativa 2023 versión preliminar, de las encuestas, los registros administrativos y los datos primarios. Como resultado de incorporar esta información, se identifican diferencias en los niveles de los índices y variaciones que se publicaron oportunamente. La actualización se hace con base en los «Lineamientos de cambios a la información divulgada en las publicaciones estadísticas y geográficas del Instituto Nacional de Estadística y Geografía» que se complementan con las «Normas Especiales para la Divulgación de Datos» del Fondo Monetario Internacional. La suma de los parciales puede no coincidir con el total, debido al redondeo.</t>
  </si>
  <si>
    <t>28 de marzo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</si>
</sst>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 _€_-;\-* #,##0.00\ _€_-;_-* &quot;-&quot;??\ _€_-;_-@_-"/>
    <numFmt numFmtId="165" formatCode="0.0"/>
    <numFmt numFmtId="166" formatCode="_-* #,##0.0\ _€_-;\-* #,##0.0\ _€_-;_-* &quot;-&quot;??\ _€_-;_-@_-"/>
  </numFmts>
  <fonts count="27"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4"/>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sz val="9"/>
      <color theme="1"/>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b/>
      <sz val="12"/>
      <name val="Arial"/>
      <family val="2"/>
    </font>
    <font>
      <sz val="8"/>
      <color theme="1"/>
      <name val="Calibri"/>
      <family val="2"/>
      <scheme val="minor"/>
    </font>
    <font>
      <u/>
      <sz val="11"/>
      <color theme="10"/>
      <name val="Arial Narrow"/>
      <family val="2"/>
    </font>
    <font>
      <u/>
      <sz val="10"/>
      <color theme="10"/>
      <name val="Arial Narrow"/>
      <family val="2"/>
    </font>
    <font>
      <sz val="9"/>
      <color rgb="FF000000"/>
      <name val="Arial"/>
      <family val="2"/>
    </font>
    <font>
      <sz val="10"/>
      <color theme="1"/>
      <name val="Arial"/>
      <family val="2"/>
    </font>
    <font>
      <b/>
      <sz val="11"/>
      <name val="Arial Narrow"/>
      <family val="2"/>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8">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9" fillId="0" borderId="0"/>
    <xf numFmtId="0" fontId="14" fillId="0" borderId="0" applyNumberFormat="0" applyFill="0" applyBorder="0" applyAlignment="0" applyProtection="0">
      <alignment vertical="top"/>
      <protection locked="0"/>
    </xf>
    <xf numFmtId="0" fontId="16" fillId="0" borderId="0"/>
  </cellStyleXfs>
  <cellXfs count="55">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64" fontId="2" fillId="2" borderId="1" xfId="1" applyFont="1" applyFill="1" applyBorder="1"/>
    <xf numFmtId="14" fontId="3" fillId="0" borderId="0" xfId="0" applyNumberFormat="1" applyFont="1"/>
    <xf numFmtId="164" fontId="2" fillId="2" borderId="0" xfId="1" applyFont="1" applyFill="1" applyBorder="1"/>
    <xf numFmtId="0" fontId="0" fillId="0" borderId="0" xfId="0" applyAlignment="1">
      <alignment horizontal="center"/>
    </xf>
    <xf numFmtId="0" fontId="6" fillId="0" borderId="0" xfId="0" applyFont="1"/>
    <xf numFmtId="0" fontId="7" fillId="0" borderId="0" xfId="0" applyFont="1" applyAlignment="1">
      <alignment horizontal="left" readingOrder="1"/>
    </xf>
    <xf numFmtId="0" fontId="8" fillId="0" borderId="0" xfId="0" applyFont="1" applyAlignment="1">
      <alignment wrapText="1" readingOrder="1"/>
    </xf>
    <xf numFmtId="0" fontId="10" fillId="0" borderId="0" xfId="3" applyFont="1"/>
    <xf numFmtId="0" fontId="11" fillId="0" borderId="0" xfId="0" applyFont="1" applyAlignment="1">
      <alignment horizontal="left" readingOrder="1"/>
    </xf>
    <xf numFmtId="0" fontId="4" fillId="0" borderId="0" xfId="0" applyFont="1"/>
    <xf numFmtId="0" fontId="12" fillId="0" borderId="0" xfId="0" applyFont="1"/>
    <xf numFmtId="0" fontId="13" fillId="0" borderId="0" xfId="0" applyFont="1" applyAlignment="1">
      <alignment horizontal="left"/>
    </xf>
    <xf numFmtId="165" fontId="15" fillId="0" borderId="0" xfId="0" applyNumberFormat="1" applyFont="1" applyAlignment="1">
      <alignment horizontal="center" wrapText="1"/>
    </xf>
    <xf numFmtId="0" fontId="16" fillId="0" borderId="0" xfId="5"/>
    <xf numFmtId="1" fontId="15" fillId="0" borderId="0" xfId="0" applyNumberFormat="1" applyFont="1" applyAlignment="1">
      <alignment horizontal="center" vertical="center" wrapText="1"/>
    </xf>
    <xf numFmtId="0" fontId="20" fillId="0" borderId="0" xfId="0" applyFont="1" applyAlignment="1">
      <alignment readingOrder="1"/>
    </xf>
    <xf numFmtId="166" fontId="0" fillId="0" borderId="2" xfId="1" applyNumberFormat="1" applyFont="1" applyBorder="1"/>
    <xf numFmtId="0" fontId="21" fillId="0" borderId="0" xfId="0" applyFont="1" applyAlignment="1">
      <alignment vertical="center"/>
    </xf>
    <xf numFmtId="0" fontId="22" fillId="0" borderId="0" xfId="2" applyFont="1" applyAlignment="1" applyProtection="1">
      <alignment horizontal="right"/>
    </xf>
    <xf numFmtId="0" fontId="22" fillId="0" borderId="0" xfId="4" applyFont="1" applyFill="1" applyAlignment="1" applyProtection="1">
      <alignment horizontal="right"/>
    </xf>
    <xf numFmtId="0" fontId="22" fillId="0" borderId="0" xfId="2" applyFont="1" applyBorder="1" applyAlignment="1">
      <alignment horizontal="right"/>
    </xf>
    <xf numFmtId="0" fontId="22" fillId="0" borderId="0" xfId="2" applyFont="1" applyFill="1" applyBorder="1" applyAlignment="1">
      <alignment horizontal="right"/>
    </xf>
    <xf numFmtId="0" fontId="15" fillId="0" borderId="0" xfId="0" applyFont="1" applyAlignment="1">
      <alignment horizontal="left"/>
    </xf>
    <xf numFmtId="164" fontId="2" fillId="2" borderId="1" xfId="1" applyFont="1" applyFill="1" applyBorder="1" applyAlignment="1">
      <alignment horizontal="center"/>
    </xf>
    <xf numFmtId="164" fontId="2" fillId="2" borderId="0" xfId="1" applyFont="1" applyFill="1" applyBorder="1" applyAlignment="1">
      <alignment horizontal="center"/>
    </xf>
    <xf numFmtId="165" fontId="6" fillId="0" borderId="3" xfId="0" applyNumberFormat="1" applyFont="1" applyBorder="1" applyAlignment="1">
      <alignment horizontal="center" wrapText="1"/>
    </xf>
    <xf numFmtId="0" fontId="15" fillId="0" borderId="0" xfId="0" applyFont="1"/>
    <xf numFmtId="0" fontId="23" fillId="0" borderId="0" xfId="2" applyFont="1" applyAlignment="1">
      <alignment horizontal="left"/>
    </xf>
    <xf numFmtId="0" fontId="17" fillId="0" borderId="0" xfId="0" applyFont="1" applyAlignment="1">
      <alignment horizontal="justify" wrapText="1"/>
    </xf>
    <xf numFmtId="0" fontId="18" fillId="0" borderId="0" xfId="0" applyFont="1" applyAlignment="1">
      <alignment horizontal="justify" wrapText="1"/>
    </xf>
    <xf numFmtId="0" fontId="24" fillId="0" borderId="0" xfId="0" applyFont="1" applyAlignment="1">
      <alignment horizontal="justify"/>
    </xf>
    <xf numFmtId="0" fontId="25" fillId="0" borderId="0" xfId="0" applyFont="1"/>
    <xf numFmtId="0" fontId="19" fillId="0" borderId="0" xfId="0" applyFont="1"/>
    <xf numFmtId="0" fontId="9" fillId="0" borderId="0" xfId="3"/>
    <xf numFmtId="0" fontId="6" fillId="0" borderId="4" xfId="0" applyFont="1" applyBorder="1" applyAlignment="1">
      <alignment horizontal="center" vertical="center" wrapText="1"/>
    </xf>
    <xf numFmtId="1" fontId="6" fillId="0" borderId="4" xfId="0" applyNumberFormat="1" applyFont="1" applyBorder="1" applyAlignment="1">
      <alignment horizontal="center" vertical="center"/>
    </xf>
    <xf numFmtId="1" fontId="6" fillId="0" borderId="4" xfId="0" applyNumberFormat="1" applyFont="1" applyBorder="1" applyAlignment="1">
      <alignment horizontal="center" vertical="center" wrapText="1"/>
    </xf>
    <xf numFmtId="0" fontId="15" fillId="0" borderId="0" xfId="0" applyFont="1" applyAlignment="1">
      <alignment vertical="center" wrapText="1"/>
    </xf>
    <xf numFmtId="0" fontId="26" fillId="3" borderId="5" xfId="3" applyFont="1" applyFill="1" applyBorder="1" applyAlignment="1">
      <alignment horizontal="center"/>
    </xf>
    <xf numFmtId="0" fontId="26" fillId="3" borderId="6" xfId="3" applyFont="1" applyFill="1" applyBorder="1" applyAlignment="1">
      <alignment horizontal="center"/>
    </xf>
    <xf numFmtId="0" fontId="26" fillId="3" borderId="7" xfId="3" applyFont="1" applyFill="1" applyBorder="1" applyAlignment="1">
      <alignment horizontal="center" wrapText="1"/>
    </xf>
    <xf numFmtId="0" fontId="5" fillId="0" borderId="0" xfId="2" applyAlignment="1" applyProtection="1">
      <alignment wrapText="1"/>
    </xf>
    <xf numFmtId="0" fontId="15" fillId="0" borderId="0" xfId="0" applyFont="1" applyAlignment="1">
      <alignment horizontal="justify" wrapText="1"/>
    </xf>
    <xf numFmtId="0" fontId="23" fillId="0" borderId="0" xfId="2" applyFont="1" applyAlignment="1" applyProtection="1"/>
    <xf numFmtId="0" fontId="23" fillId="0" borderId="0" xfId="2" applyFont="1" applyAlignment="1" applyProtection="1">
      <alignment wrapText="1"/>
    </xf>
    <xf numFmtId="165" fontId="6" fillId="0" borderId="3" xfId="0" applyNumberFormat="1" applyFont="1" applyBorder="1" applyAlignment="1">
      <alignment horizontal="center" vertical="center" wrapText="1"/>
    </xf>
    <xf numFmtId="0" fontId="15" fillId="0" borderId="0" xfId="0" applyFont="1" applyAlignment="1">
      <alignment horizontal="justify" wrapText="1"/>
    </xf>
    <xf numFmtId="0" fontId="0" fillId="0" borderId="0" xfId="0" applyAlignment="1">
      <alignment horizontal="justify" wrapText="1"/>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8">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left/>
        <right/>
        <top style="thin">
          <color indexed="64"/>
        </top>
        <bottom/>
        <vertical/>
        <horizontal/>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dxf>
  </dxfs>
  <tableStyles count="1" defaultTableStyle="TableStyleMedium2" defaultPivotStyle="PivotStyleLight16">
    <tableStyle name="Invisible" pivot="0" table="0" count="0" xr9:uid="{BFB673A9-648C-4ED9-95C3-D9AEA8569153}"/>
  </tableStyles>
  <colors>
    <mruColors>
      <color rgb="FF63B7EC"/>
      <color rgb="FFDBDBDB"/>
      <color rgb="FF13F9AC"/>
      <color rgb="FFFF9900"/>
      <color rgb="FF0DFF0D"/>
      <color rgb="FF66FF66"/>
      <color rgb="FFDEE6EB"/>
      <color rgb="FF006699"/>
      <color rgb="FF00A5A5"/>
      <color rgb="FF00D7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Datos!$H$2</c:f>
              <c:strCache>
                <c:ptCount val="1"/>
                <c:pt idx="0">
                  <c:v> Primario </c:v>
                </c:pt>
              </c:strCache>
            </c:strRef>
          </c:tx>
          <c:spPr>
            <a:solidFill>
              <a:srgbClr val="13F9AC"/>
            </a:solidFill>
            <a:ln>
              <a:solidFill>
                <a:srgbClr val="13F9AC"/>
              </a:solid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Datos!$G$3:$G$14</c:f>
              <c:strCache>
                <c:ptCount val="12"/>
                <c:pt idx="0">
                  <c:v>IV -2021</c:v>
                </c:pt>
                <c:pt idx="1">
                  <c:v>I R/-2022</c:v>
                </c:pt>
                <c:pt idx="2">
                  <c:v>II -2022</c:v>
                </c:pt>
                <c:pt idx="3">
                  <c:v>III -2022</c:v>
                </c:pt>
                <c:pt idx="4">
                  <c:v>IV -2022</c:v>
                </c:pt>
                <c:pt idx="5">
                  <c:v>I-2023</c:v>
                </c:pt>
                <c:pt idx="6">
                  <c:v>II -2023</c:v>
                </c:pt>
                <c:pt idx="7">
                  <c:v>III -2023</c:v>
                </c:pt>
                <c:pt idx="8">
                  <c:v>IV -2023</c:v>
                </c:pt>
                <c:pt idx="9">
                  <c:v>I-2024</c:v>
                </c:pt>
                <c:pt idx="10">
                  <c:v>II -2024</c:v>
                </c:pt>
                <c:pt idx="11">
                  <c:v>III P/-2024</c:v>
                </c:pt>
              </c:strCache>
            </c:strRef>
          </c:cat>
          <c:val>
            <c:numRef>
              <c:f>Datos!$H$3:$H$14</c:f>
              <c:numCache>
                <c:formatCode>_-* #,##0.0\ _€_-;\-* #,##0.0\ _€_-;_-* "-"??\ _€_-;_-@_-</c:formatCode>
                <c:ptCount val="12"/>
                <c:pt idx="0">
                  <c:v>119.219355482396</c:v>
                </c:pt>
                <c:pt idx="1">
                  <c:v>107.300931726462</c:v>
                </c:pt>
                <c:pt idx="2">
                  <c:v>73.384768063661994</c:v>
                </c:pt>
                <c:pt idx="3">
                  <c:v>84.557640364178994</c:v>
                </c:pt>
                <c:pt idx="4">
                  <c:v>103.100454395273</c:v>
                </c:pt>
                <c:pt idx="5">
                  <c:v>110.56525346500899</c:v>
                </c:pt>
                <c:pt idx="6">
                  <c:v>63.024188879341999</c:v>
                </c:pt>
                <c:pt idx="7">
                  <c:v>101.602741507131</c:v>
                </c:pt>
                <c:pt idx="8">
                  <c:v>101.743212070502</c:v>
                </c:pt>
                <c:pt idx="9">
                  <c:v>102.94448737906001</c:v>
                </c:pt>
                <c:pt idx="10">
                  <c:v>56.575775301710998</c:v>
                </c:pt>
                <c:pt idx="11">
                  <c:v>109.180682653283</c:v>
                </c:pt>
              </c:numCache>
            </c:numRef>
          </c:val>
          <c:extLst>
            <c:ext xmlns:c16="http://schemas.microsoft.com/office/drawing/2014/chart" uri="{C3380CC4-5D6E-409C-BE32-E72D297353CC}">
              <c16:uniqueId val="{00000000-4B1E-4EA2-9496-4B6CB0DFC4EE}"/>
            </c:ext>
          </c:extLst>
        </c:ser>
        <c:ser>
          <c:idx val="1"/>
          <c:order val="1"/>
          <c:tx>
            <c:strRef>
              <c:f>Datos!$I$2</c:f>
              <c:strCache>
                <c:ptCount val="1"/>
                <c:pt idx="0">
                  <c:v> Secundario a/ </c:v>
                </c:pt>
              </c:strCache>
            </c:strRef>
          </c:tx>
          <c:spPr>
            <a:solidFill>
              <a:srgbClr val="63B7EC"/>
            </a:solidFill>
            <a:ln>
              <a:solidFill>
                <a:srgbClr val="63B7EC"/>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Datos!$G$3:$G$14</c:f>
              <c:strCache>
                <c:ptCount val="12"/>
                <c:pt idx="0">
                  <c:v>IV -2021</c:v>
                </c:pt>
                <c:pt idx="1">
                  <c:v>I R/-2022</c:v>
                </c:pt>
                <c:pt idx="2">
                  <c:v>II -2022</c:v>
                </c:pt>
                <c:pt idx="3">
                  <c:v>III -2022</c:v>
                </c:pt>
                <c:pt idx="4">
                  <c:v>IV -2022</c:v>
                </c:pt>
                <c:pt idx="5">
                  <c:v>I-2023</c:v>
                </c:pt>
                <c:pt idx="6">
                  <c:v>II -2023</c:v>
                </c:pt>
                <c:pt idx="7">
                  <c:v>III -2023</c:v>
                </c:pt>
                <c:pt idx="8">
                  <c:v>IV -2023</c:v>
                </c:pt>
                <c:pt idx="9">
                  <c:v>I-2024</c:v>
                </c:pt>
                <c:pt idx="10">
                  <c:v>II -2024</c:v>
                </c:pt>
                <c:pt idx="11">
                  <c:v>III P/-2024</c:v>
                </c:pt>
              </c:strCache>
            </c:strRef>
          </c:cat>
          <c:val>
            <c:numRef>
              <c:f>Datos!$I$3:$I$14</c:f>
              <c:numCache>
                <c:formatCode>_-* #,##0.0\ _€_-;\-* #,##0.0\ _€_-;_-* "-"??\ _€_-;_-@_-</c:formatCode>
                <c:ptCount val="12"/>
                <c:pt idx="0">
                  <c:v>81.544332889602003</c:v>
                </c:pt>
                <c:pt idx="1">
                  <c:v>80.033077975295001</c:v>
                </c:pt>
                <c:pt idx="2">
                  <c:v>81.516196821576003</c:v>
                </c:pt>
                <c:pt idx="3">
                  <c:v>79.207442422211003</c:v>
                </c:pt>
                <c:pt idx="4">
                  <c:v>80.056563094736006</c:v>
                </c:pt>
                <c:pt idx="5">
                  <c:v>80.395667408497999</c:v>
                </c:pt>
                <c:pt idx="6">
                  <c:v>90.804672731992</c:v>
                </c:pt>
                <c:pt idx="7">
                  <c:v>86.725170537140997</c:v>
                </c:pt>
                <c:pt idx="8">
                  <c:v>90.688805412633002</c:v>
                </c:pt>
                <c:pt idx="9">
                  <c:v>86.139920727084004</c:v>
                </c:pt>
                <c:pt idx="10">
                  <c:v>82.698679652308996</c:v>
                </c:pt>
                <c:pt idx="11">
                  <c:v>75.383833150911002</c:v>
                </c:pt>
              </c:numCache>
            </c:numRef>
          </c:val>
          <c:extLst>
            <c:ext xmlns:c16="http://schemas.microsoft.com/office/drawing/2014/chart" uri="{C3380CC4-5D6E-409C-BE32-E72D297353CC}">
              <c16:uniqueId val="{00000000-7F99-48E5-A625-FB060853DCC6}"/>
            </c:ext>
          </c:extLst>
        </c:ser>
        <c:ser>
          <c:idx val="2"/>
          <c:order val="2"/>
          <c:tx>
            <c:strRef>
              <c:f>Datos!$J$2</c:f>
              <c:strCache>
                <c:ptCount val="1"/>
                <c:pt idx="0">
                  <c:v> Terciario </c:v>
                </c:pt>
              </c:strCache>
            </c:strRef>
          </c:tx>
          <c:spPr>
            <a:solidFill>
              <a:srgbClr val="DBDBDB"/>
            </a:solidFill>
            <a:ln>
              <a:solidFill>
                <a:schemeClr val="accent3">
                  <a:lumMod val="40000"/>
                  <a:lumOff val="60000"/>
                </a:schemeClr>
              </a:solidFill>
            </a:ln>
            <a:effectLst/>
          </c:spPr>
          <c:invertIfNegative val="0"/>
          <c:dLbls>
            <c:spPr>
              <a:noFill/>
              <a:ln>
                <a:noFill/>
              </a:ln>
              <a:effectLst/>
            </c:spPr>
            <c:txPr>
              <a:bodyPr rot="-5400000" spcFirstLastPara="1" vertOverflow="ellipsis"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Datos!$G$3:$G$14</c:f>
              <c:strCache>
                <c:ptCount val="12"/>
                <c:pt idx="0">
                  <c:v>IV -2021</c:v>
                </c:pt>
                <c:pt idx="1">
                  <c:v>I R/-2022</c:v>
                </c:pt>
                <c:pt idx="2">
                  <c:v>II -2022</c:v>
                </c:pt>
                <c:pt idx="3">
                  <c:v>III -2022</c:v>
                </c:pt>
                <c:pt idx="4">
                  <c:v>IV -2022</c:v>
                </c:pt>
                <c:pt idx="5">
                  <c:v>I-2023</c:v>
                </c:pt>
                <c:pt idx="6">
                  <c:v>II -2023</c:v>
                </c:pt>
                <c:pt idx="7">
                  <c:v>III -2023</c:v>
                </c:pt>
                <c:pt idx="8">
                  <c:v>IV -2023</c:v>
                </c:pt>
                <c:pt idx="9">
                  <c:v>I-2024</c:v>
                </c:pt>
                <c:pt idx="10">
                  <c:v>II -2024</c:v>
                </c:pt>
                <c:pt idx="11">
                  <c:v>III P/-2024</c:v>
                </c:pt>
              </c:strCache>
            </c:strRef>
          </c:cat>
          <c:val>
            <c:numRef>
              <c:f>Datos!$J$3:$J$14</c:f>
              <c:numCache>
                <c:formatCode>_-* #,##0.0\ _€_-;\-* #,##0.0\ _€_-;_-* "-"??\ _€_-;_-@_-</c:formatCode>
                <c:ptCount val="12"/>
                <c:pt idx="0">
                  <c:v>100.652529287764</c:v>
                </c:pt>
                <c:pt idx="1">
                  <c:v>98.482444917706999</c:v>
                </c:pt>
                <c:pt idx="2">
                  <c:v>98.024837854967998</c:v>
                </c:pt>
                <c:pt idx="3">
                  <c:v>98.982182795103</c:v>
                </c:pt>
                <c:pt idx="4">
                  <c:v>101.858137856876</c:v>
                </c:pt>
                <c:pt idx="5">
                  <c:v>101.805563030746</c:v>
                </c:pt>
                <c:pt idx="6">
                  <c:v>99.224676528814001</c:v>
                </c:pt>
                <c:pt idx="7">
                  <c:v>101.710388145579</c:v>
                </c:pt>
                <c:pt idx="8">
                  <c:v>105.398007265402</c:v>
                </c:pt>
                <c:pt idx="9">
                  <c:v>99.635945550181006</c:v>
                </c:pt>
                <c:pt idx="10">
                  <c:v>98.801009960624</c:v>
                </c:pt>
                <c:pt idx="11">
                  <c:v>100.6934210756</c:v>
                </c:pt>
              </c:numCache>
            </c:numRef>
          </c:val>
          <c:extLst>
            <c:ext xmlns:c16="http://schemas.microsoft.com/office/drawing/2014/chart" uri="{C3380CC4-5D6E-409C-BE32-E72D297353CC}">
              <c16:uniqueId val="{00000000-FF3E-4252-9F9F-FF423711E0D2}"/>
            </c:ext>
          </c:extLst>
        </c:ser>
        <c:dLbls>
          <c:showLegendKey val="0"/>
          <c:showVal val="1"/>
          <c:showCatName val="0"/>
          <c:showSerName val="0"/>
          <c:showPercent val="0"/>
          <c:showBubbleSize val="0"/>
        </c:dLbls>
        <c:gapWidth val="50"/>
        <c:axId val="393426976"/>
        <c:axId val="393427368"/>
      </c:bar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F$3" horiz="1" max="76" min="1" page="12" val="76"/>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4</xdr:row>
      <xdr:rowOff>209549</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180975</xdr:colOff>
          <xdr:row>22</xdr:row>
          <xdr:rowOff>28575</xdr:rowOff>
        </xdr:from>
        <xdr:to>
          <xdr:col>9</xdr:col>
          <xdr:colOff>752475</xdr:colOff>
          <xdr:row>23</xdr:row>
          <xdr:rowOff>19050</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6D12085-9D86-4EC9-BC00-5F24378AE608}" name="Tabla1" displayName="Tabla1" ref="B6:F93" totalsRowShown="0" headerRowDxfId="7" dataDxfId="6" tableBorderDxfId="5" headerRowCellStyle="Normal 3 2">
  <autoFilter ref="B6:F93" xr:uid="{26D12085-9D86-4EC9-BC00-5F24378AE608}"/>
  <tableColumns count="5">
    <tableColumn id="1" xr3:uid="{1B1FC635-B575-491E-AE34-ECDCA40F621B}" name="Año" dataDxfId="4"/>
    <tableColumn id="2" xr3:uid="{73B7D72F-E2C3-4B42-BCE1-55E319E1D51A}" name="Trimestre" dataDxfId="3"/>
    <tableColumn id="3" xr3:uid="{7E774AA1-3DD3-48FE-B317-179BD2B12EFB}" name="Primario" dataDxfId="2"/>
    <tableColumn id="4" xr3:uid="{8FB3687F-0CBF-4347-9226-C61AB02740F1}" name="Secundario a/" dataDxfId="1"/>
    <tableColumn id="5" xr3:uid="{1BF7EF04-0E43-4D54-8E68-BCABE5DB8EB8}" name="Terciario"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yZ8B"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yZ8B"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programas/itaee/2018/" TargetMode="External"/><Relationship Id="rId1" Type="http://schemas.openxmlformats.org/officeDocument/2006/relationships/hyperlink" Target="https://www.inegi.org.mx/contenidos/programas/itaee/2018/doc/met_cab2018.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6"/>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6" customWidth="1"/>
    <col min="12" max="12" width="1.7109375" style="16" hidden="1" customWidth="1"/>
    <col min="13" max="13" width="1.7109375" hidden="1" customWidth="1"/>
    <col min="14" max="16384" width="11.42578125" hidden="1"/>
  </cols>
  <sheetData>
    <row r="1" spans="1:12" ht="15" customHeight="1" x14ac:dyDescent="0.3">
      <c r="A1" s="10"/>
      <c r="B1" s="10"/>
      <c r="C1" s="10"/>
      <c r="D1" s="10"/>
      <c r="J1" s="27" t="s">
        <v>5</v>
      </c>
    </row>
    <row r="2" spans="1:12" s="11" customFormat="1" ht="15" customHeight="1" x14ac:dyDescent="0.3">
      <c r="B2" s="12" t="s">
        <v>19</v>
      </c>
      <c r="C2" s="13"/>
      <c r="D2" s="13"/>
      <c r="J2" s="28" t="s">
        <v>23</v>
      </c>
      <c r="K2" s="17"/>
      <c r="L2" s="17"/>
    </row>
    <row r="3" spans="1:12" s="11" customFormat="1" ht="15" customHeight="1" x14ac:dyDescent="0.3">
      <c r="B3" s="12" t="s">
        <v>33</v>
      </c>
      <c r="C3" s="13"/>
      <c r="D3" s="13"/>
      <c r="H3" s="39"/>
      <c r="K3" s="17"/>
      <c r="L3" s="17"/>
    </row>
    <row r="4" spans="1:12" s="11" customFormat="1" ht="15" customHeight="1" x14ac:dyDescent="0.3">
      <c r="B4" s="15" t="s">
        <v>30</v>
      </c>
      <c r="C4" s="14"/>
      <c r="D4" s="14"/>
      <c r="K4" s="17"/>
      <c r="L4" s="17"/>
    </row>
    <row r="5" spans="1:12" s="11" customFormat="1" ht="6" customHeight="1" x14ac:dyDescent="0.3">
      <c r="B5" s="15"/>
      <c r="C5" s="14"/>
      <c r="D5" s="14"/>
      <c r="K5" s="17"/>
      <c r="L5" s="17"/>
    </row>
    <row r="6" spans="1:12" ht="15" customHeight="1" x14ac:dyDescent="0.25">
      <c r="K6" s="16" t="s">
        <v>0</v>
      </c>
      <c r="L6" s="16">
        <v>9</v>
      </c>
    </row>
    <row r="7" spans="1:12" ht="15" customHeight="1" x14ac:dyDescent="0.25"/>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ht="12" customHeight="1" x14ac:dyDescent="0.25">
      <c r="B24" s="24"/>
      <c r="C24" s="24"/>
      <c r="D24" s="24"/>
      <c r="E24" s="24"/>
      <c r="F24" s="24"/>
      <c r="G24" s="24"/>
      <c r="H24" s="24"/>
      <c r="I24" s="24"/>
      <c r="J24" s="24"/>
    </row>
    <row r="25" spans="2:10" ht="15" customHeight="1" x14ac:dyDescent="0.25">
      <c r="B25" s="53" t="s">
        <v>38</v>
      </c>
      <c r="C25" s="53"/>
      <c r="D25" s="53"/>
      <c r="E25" s="53"/>
      <c r="F25" s="53"/>
      <c r="G25" s="53"/>
      <c r="H25" s="53"/>
      <c r="I25" s="53"/>
      <c r="J25" s="53"/>
    </row>
    <row r="26" spans="2:10" ht="15" customHeight="1" x14ac:dyDescent="0.25">
      <c r="B26" s="53"/>
      <c r="C26" s="53"/>
      <c r="D26" s="53"/>
      <c r="E26" s="53"/>
      <c r="F26" s="53"/>
      <c r="G26" s="53"/>
      <c r="H26" s="53"/>
      <c r="I26" s="53"/>
      <c r="J26" s="53"/>
    </row>
    <row r="27" spans="2:10" ht="15" customHeight="1" x14ac:dyDescent="0.25">
      <c r="B27" s="53"/>
      <c r="C27" s="53"/>
      <c r="D27" s="53"/>
      <c r="E27" s="53"/>
      <c r="F27" s="53"/>
      <c r="G27" s="53"/>
      <c r="H27" s="53"/>
      <c r="I27" s="53"/>
      <c r="J27" s="53"/>
    </row>
    <row r="28" spans="2:10" ht="15" customHeight="1" x14ac:dyDescent="0.25">
      <c r="B28" s="53"/>
      <c r="C28" s="53"/>
      <c r="D28" s="53"/>
      <c r="E28" s="53"/>
      <c r="F28" s="53"/>
      <c r="G28" s="53"/>
      <c r="H28" s="53"/>
      <c r="I28" s="53"/>
      <c r="J28" s="53"/>
    </row>
    <row r="29" spans="2:10" ht="15" customHeight="1" x14ac:dyDescent="0.25">
      <c r="B29" s="53"/>
      <c r="C29" s="53"/>
      <c r="D29" s="53"/>
      <c r="E29" s="53"/>
      <c r="F29" s="53"/>
      <c r="G29" s="53"/>
      <c r="H29" s="53"/>
      <c r="I29" s="53"/>
      <c r="J29" s="53"/>
    </row>
    <row r="30" spans="2:10" ht="12" customHeight="1" x14ac:dyDescent="0.25">
      <c r="B30" s="49" t="s">
        <v>20</v>
      </c>
      <c r="C30" s="49"/>
      <c r="D30" s="49"/>
      <c r="E30" s="49"/>
      <c r="F30" s="49"/>
      <c r="G30" s="49"/>
      <c r="H30" s="49"/>
      <c r="I30" s="49"/>
      <c r="J30" s="49"/>
    </row>
    <row r="31" spans="2:10" ht="12" customHeight="1" x14ac:dyDescent="0.25">
      <c r="B31" s="53" t="s">
        <v>35</v>
      </c>
      <c r="C31" s="54"/>
      <c r="D31" s="49"/>
      <c r="E31" s="49"/>
      <c r="F31" s="49"/>
      <c r="G31" s="49"/>
      <c r="H31" s="49"/>
      <c r="I31" s="49"/>
      <c r="J31" s="49"/>
    </row>
    <row r="32" spans="2:10" ht="12" customHeight="1" x14ac:dyDescent="0.25">
      <c r="B32" s="29" t="s">
        <v>36</v>
      </c>
      <c r="C32" s="33"/>
      <c r="D32" s="33"/>
      <c r="E32" s="33"/>
      <c r="F32" s="33"/>
      <c r="G32" s="33"/>
      <c r="H32" s="33"/>
      <c r="I32" s="33"/>
      <c r="J32" s="33"/>
    </row>
    <row r="33" spans="2:10" ht="12" customHeight="1" x14ac:dyDescent="0.25">
      <c r="B33" s="29" t="s">
        <v>21</v>
      </c>
      <c r="C33" s="33"/>
      <c r="D33" s="33"/>
      <c r="E33" s="33"/>
      <c r="F33" s="33"/>
      <c r="G33" s="33"/>
      <c r="H33" s="33"/>
      <c r="I33" s="33"/>
      <c r="J33" s="33"/>
    </row>
    <row r="34" spans="2:10" ht="12" customHeight="1" x14ac:dyDescent="0.25">
      <c r="B34" s="34" t="s">
        <v>27</v>
      </c>
      <c r="C34" s="33"/>
      <c r="D34" s="33"/>
      <c r="E34" s="33"/>
      <c r="F34" s="33"/>
      <c r="G34" s="33"/>
      <c r="H34" s="33"/>
      <c r="I34" s="33"/>
      <c r="J34" s="33"/>
    </row>
    <row r="35" spans="2:10" ht="12" customHeight="1" x14ac:dyDescent="0.25">
      <c r="B35" s="29" t="s">
        <v>26</v>
      </c>
      <c r="C35" s="29" t="s">
        <v>39</v>
      </c>
      <c r="D35" s="33"/>
      <c r="E35" s="33"/>
      <c r="F35" s="33"/>
      <c r="G35" s="33"/>
      <c r="H35" s="33"/>
      <c r="I35" s="33"/>
      <c r="J35" s="33"/>
    </row>
    <row r="36" spans="2:10" ht="15" customHeight="1" x14ac:dyDescent="0.25">
      <c r="B36" s="18"/>
    </row>
  </sheetData>
  <mergeCells count="2">
    <mergeCell ref="B25:J29"/>
    <mergeCell ref="B31:C31"/>
  </mergeCells>
  <dataValidations disablePrompts="1" count="1">
    <dataValidation type="whole" allowBlank="1" showInputMessage="1" showErrorMessage="1" sqref="L6"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34" r:id="rId1" xr:uid="{575ADC67-856C-4680-81F5-7901531B1A54}"/>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0</xdr:col>
                    <xdr:colOff>180975</xdr:colOff>
                    <xdr:row>22</xdr:row>
                    <xdr:rowOff>28575</xdr:rowOff>
                  </from>
                  <to>
                    <xdr:col>9</xdr:col>
                    <xdr:colOff>752475</xdr:colOff>
                    <xdr:row>23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L105"/>
  <sheetViews>
    <sheetView showGridLines="0" showRowColHeaders="0" workbookViewId="0"/>
  </sheetViews>
  <sheetFormatPr baseColWidth="10" defaultColWidth="0" defaultRowHeight="16.5" zeroHeight="1" x14ac:dyDescent="0.3"/>
  <cols>
    <col min="1" max="1" width="2.7109375" customWidth="1"/>
    <col min="2" max="2" width="16.28515625" style="11" customWidth="1"/>
    <col min="3" max="3" width="15.7109375" style="11" customWidth="1"/>
    <col min="4" max="6" width="30.7109375" style="11" customWidth="1"/>
    <col min="7" max="7" width="2.7109375" customWidth="1"/>
    <col min="8" max="16384" width="11.42578125" hidden="1"/>
  </cols>
  <sheetData>
    <row r="1" spans="2:6" ht="15" customHeight="1" x14ac:dyDescent="0.3">
      <c r="F1" s="26" t="s">
        <v>6</v>
      </c>
    </row>
    <row r="2" spans="2:6" ht="15" customHeight="1" x14ac:dyDescent="0.25">
      <c r="B2" s="12" t="s">
        <v>19</v>
      </c>
      <c r="C2" s="22"/>
      <c r="D2" s="13"/>
      <c r="E2" s="13"/>
      <c r="F2" s="13"/>
    </row>
    <row r="3" spans="2:6" ht="15" customHeight="1" x14ac:dyDescent="0.25">
      <c r="B3" s="12" t="s">
        <v>33</v>
      </c>
      <c r="C3" s="22"/>
      <c r="D3" s="13"/>
      <c r="E3" s="13"/>
      <c r="F3" s="13"/>
    </row>
    <row r="4" spans="2:6" ht="15" customHeight="1" x14ac:dyDescent="0.25">
      <c r="B4" s="15" t="s">
        <v>30</v>
      </c>
      <c r="C4" s="40"/>
      <c r="D4" s="14"/>
      <c r="E4" s="14"/>
      <c r="F4" s="14"/>
    </row>
    <row r="5" spans="2:6" ht="6" customHeight="1" x14ac:dyDescent="0.25">
      <c r="B5" s="14"/>
      <c r="C5" s="14"/>
      <c r="D5" s="14"/>
      <c r="E5" s="14"/>
      <c r="F5" s="14"/>
    </row>
    <row r="6" spans="2:6" ht="15" customHeight="1" x14ac:dyDescent="0.3">
      <c r="B6" s="45" t="s">
        <v>3</v>
      </c>
      <c r="C6" s="46" t="s">
        <v>22</v>
      </c>
      <c r="D6" s="47" t="s">
        <v>16</v>
      </c>
      <c r="E6" s="47" t="s">
        <v>17</v>
      </c>
      <c r="F6" s="47" t="s">
        <v>18</v>
      </c>
    </row>
    <row r="7" spans="2:6" ht="15.95" customHeight="1" x14ac:dyDescent="0.3">
      <c r="B7" s="41">
        <v>2003</v>
      </c>
      <c r="C7" s="32" t="s">
        <v>8</v>
      </c>
      <c r="D7" s="32">
        <v>52.523279403311001</v>
      </c>
      <c r="E7" s="32">
        <v>192.45169612149999</v>
      </c>
      <c r="F7" s="32">
        <v>79.015317647743004</v>
      </c>
    </row>
    <row r="8" spans="2:6" ht="15.95" customHeight="1" x14ac:dyDescent="0.3">
      <c r="B8" s="43">
        <v>2003</v>
      </c>
      <c r="C8" s="32" t="s">
        <v>9</v>
      </c>
      <c r="D8" s="32">
        <v>52.754753289310997</v>
      </c>
      <c r="E8" s="32">
        <v>195.122217505592</v>
      </c>
      <c r="F8" s="32">
        <v>80.624744986566995</v>
      </c>
    </row>
    <row r="9" spans="2:6" ht="15.95" customHeight="1" x14ac:dyDescent="0.3">
      <c r="B9" s="43">
        <v>2003</v>
      </c>
      <c r="C9" s="32" t="s">
        <v>10</v>
      </c>
      <c r="D9" s="32">
        <v>51.363629214116997</v>
      </c>
      <c r="E9" s="32">
        <v>202.01759087121999</v>
      </c>
      <c r="F9" s="32">
        <v>83.637802974017006</v>
      </c>
    </row>
    <row r="10" spans="2:6" ht="15.95" customHeight="1" x14ac:dyDescent="0.3">
      <c r="B10" s="43">
        <v>2003</v>
      </c>
      <c r="C10" s="32" t="s">
        <v>11</v>
      </c>
      <c r="D10" s="32">
        <v>48.726756951089001</v>
      </c>
      <c r="E10" s="32">
        <v>200.018803677563</v>
      </c>
      <c r="F10" s="32">
        <v>83.747417922170001</v>
      </c>
    </row>
    <row r="11" spans="2:6" ht="15.95" customHeight="1" x14ac:dyDescent="0.3">
      <c r="B11" s="43">
        <v>2004</v>
      </c>
      <c r="C11" s="32" t="s">
        <v>8</v>
      </c>
      <c r="D11" s="32">
        <v>71.760850791175002</v>
      </c>
      <c r="E11" s="32">
        <v>195.054210429992</v>
      </c>
      <c r="F11" s="32">
        <v>85.054327139278001</v>
      </c>
    </row>
    <row r="12" spans="2:6" ht="15.95" customHeight="1" x14ac:dyDescent="0.3">
      <c r="B12" s="43">
        <v>2004</v>
      </c>
      <c r="C12" s="32" t="s">
        <v>9</v>
      </c>
      <c r="D12" s="32">
        <v>54.105417265558998</v>
      </c>
      <c r="E12" s="32">
        <v>198.833048756897</v>
      </c>
      <c r="F12" s="32">
        <v>86.048759796761004</v>
      </c>
    </row>
    <row r="13" spans="2:6" ht="15.95" customHeight="1" x14ac:dyDescent="0.3">
      <c r="B13" s="43">
        <v>2004</v>
      </c>
      <c r="C13" s="32" t="s">
        <v>10</v>
      </c>
      <c r="D13" s="32">
        <v>61.970945914999</v>
      </c>
      <c r="E13" s="32">
        <v>201.45847411831099</v>
      </c>
      <c r="F13" s="32">
        <v>84.676764574933998</v>
      </c>
    </row>
    <row r="14" spans="2:6" ht="15.95" customHeight="1" x14ac:dyDescent="0.3">
      <c r="B14" s="43">
        <v>2004</v>
      </c>
      <c r="C14" s="32" t="s">
        <v>11</v>
      </c>
      <c r="D14" s="32">
        <v>66.174083212647005</v>
      </c>
      <c r="E14" s="32">
        <v>199.69991853507901</v>
      </c>
      <c r="F14" s="32">
        <v>88.696177734817994</v>
      </c>
    </row>
    <row r="15" spans="2:6" ht="15.95" customHeight="1" x14ac:dyDescent="0.3">
      <c r="B15" s="43">
        <v>2005</v>
      </c>
      <c r="C15" s="32" t="s">
        <v>8</v>
      </c>
      <c r="D15" s="32">
        <v>66.992327825551996</v>
      </c>
      <c r="E15" s="32">
        <v>191.223819699659</v>
      </c>
      <c r="F15" s="32">
        <v>85.970580031694993</v>
      </c>
    </row>
    <row r="16" spans="2:6" ht="15.95" customHeight="1" x14ac:dyDescent="0.3">
      <c r="B16" s="43">
        <v>2005</v>
      </c>
      <c r="C16" s="32" t="s">
        <v>9</v>
      </c>
      <c r="D16" s="32">
        <v>52.983365017973</v>
      </c>
      <c r="E16" s="32">
        <v>199.42942063510901</v>
      </c>
      <c r="F16" s="32">
        <v>90.829292097307999</v>
      </c>
    </row>
    <row r="17" spans="2:6" ht="15.95" customHeight="1" x14ac:dyDescent="0.3">
      <c r="B17" s="43">
        <v>2005</v>
      </c>
      <c r="C17" s="32" t="s">
        <v>10</v>
      </c>
      <c r="D17" s="32">
        <v>79.953157971473999</v>
      </c>
      <c r="E17" s="32">
        <v>195.94527363126599</v>
      </c>
      <c r="F17" s="32">
        <v>86.554820067163007</v>
      </c>
    </row>
    <row r="18" spans="2:6" ht="15.95" customHeight="1" x14ac:dyDescent="0.3">
      <c r="B18" s="43">
        <v>2005</v>
      </c>
      <c r="C18" s="32" t="s">
        <v>11</v>
      </c>
      <c r="D18" s="32">
        <v>61.103719190798003</v>
      </c>
      <c r="E18" s="32">
        <v>195.25244743612899</v>
      </c>
      <c r="F18" s="32">
        <v>90.366677957575007</v>
      </c>
    </row>
    <row r="19" spans="2:6" ht="15.95" customHeight="1" x14ac:dyDescent="0.3">
      <c r="B19" s="43">
        <v>2006</v>
      </c>
      <c r="C19" s="32" t="s">
        <v>8</v>
      </c>
      <c r="D19" s="32">
        <v>83.031714529601999</v>
      </c>
      <c r="E19" s="32">
        <v>193.229626336622</v>
      </c>
      <c r="F19" s="32">
        <v>88.464551493041995</v>
      </c>
    </row>
    <row r="20" spans="2:6" ht="15.95" customHeight="1" x14ac:dyDescent="0.3">
      <c r="B20" s="43">
        <v>2006</v>
      </c>
      <c r="C20" s="32" t="s">
        <v>9</v>
      </c>
      <c r="D20" s="32">
        <v>67.309495222207005</v>
      </c>
      <c r="E20" s="32">
        <v>193.50692772666</v>
      </c>
      <c r="F20" s="32">
        <v>91.045869473034003</v>
      </c>
    </row>
    <row r="21" spans="2:6" ht="15.95" customHeight="1" x14ac:dyDescent="0.3">
      <c r="B21" s="43">
        <v>2006</v>
      </c>
      <c r="C21" s="32" t="s">
        <v>10</v>
      </c>
      <c r="D21" s="32">
        <v>65.404183103706004</v>
      </c>
      <c r="E21" s="32">
        <v>190.46404072260901</v>
      </c>
      <c r="F21" s="32">
        <v>92.822752678704006</v>
      </c>
    </row>
    <row r="22" spans="2:6" ht="15.95" customHeight="1" x14ac:dyDescent="0.3">
      <c r="B22" s="43">
        <v>2006</v>
      </c>
      <c r="C22" s="32" t="s">
        <v>11</v>
      </c>
      <c r="D22" s="32">
        <v>75.436188008195998</v>
      </c>
      <c r="E22" s="32">
        <v>178.88287784048001</v>
      </c>
      <c r="F22" s="32">
        <v>92.231951382221993</v>
      </c>
    </row>
    <row r="23" spans="2:6" ht="15.95" customHeight="1" x14ac:dyDescent="0.3">
      <c r="B23" s="43">
        <v>2007</v>
      </c>
      <c r="C23" s="32" t="s">
        <v>8</v>
      </c>
      <c r="D23" s="32">
        <v>62.542933825273998</v>
      </c>
      <c r="E23" s="32">
        <v>178.36461132190999</v>
      </c>
      <c r="F23" s="32">
        <v>88.984396166674003</v>
      </c>
    </row>
    <row r="24" spans="2:6" ht="15.95" customHeight="1" x14ac:dyDescent="0.3">
      <c r="B24" s="43">
        <v>2007</v>
      </c>
      <c r="C24" s="32" t="s">
        <v>9</v>
      </c>
      <c r="D24" s="32">
        <v>51.657509344880999</v>
      </c>
      <c r="E24" s="32">
        <v>181.89205251387401</v>
      </c>
      <c r="F24" s="32">
        <v>90.283441822095</v>
      </c>
    </row>
    <row r="25" spans="2:6" ht="15.95" customHeight="1" x14ac:dyDescent="0.3">
      <c r="B25" s="43">
        <v>2007</v>
      </c>
      <c r="C25" s="32" t="s">
        <v>10</v>
      </c>
      <c r="D25" s="32">
        <v>49.977925947359999</v>
      </c>
      <c r="E25" s="32">
        <v>174.82790441199199</v>
      </c>
      <c r="F25" s="32">
        <v>92.001343921919002</v>
      </c>
    </row>
    <row r="26" spans="2:6" ht="15.95" customHeight="1" x14ac:dyDescent="0.3">
      <c r="B26" s="43">
        <v>2007</v>
      </c>
      <c r="C26" s="32" t="s">
        <v>11</v>
      </c>
      <c r="D26" s="32">
        <v>52.729049478660997</v>
      </c>
      <c r="E26" s="32">
        <v>167.537700399469</v>
      </c>
      <c r="F26" s="32">
        <v>96.363501060301999</v>
      </c>
    </row>
    <row r="27" spans="2:6" ht="15.95" customHeight="1" x14ac:dyDescent="0.3">
      <c r="B27" s="43">
        <v>2008</v>
      </c>
      <c r="C27" s="32" t="s">
        <v>8</v>
      </c>
      <c r="D27" s="32">
        <v>78.180600119532997</v>
      </c>
      <c r="E27" s="32">
        <v>161.675885535812</v>
      </c>
      <c r="F27" s="32">
        <v>93.485493926877993</v>
      </c>
    </row>
    <row r="28" spans="2:6" ht="15.95" customHeight="1" x14ac:dyDescent="0.3">
      <c r="B28" s="43">
        <v>2008</v>
      </c>
      <c r="C28" s="32" t="s">
        <v>9</v>
      </c>
      <c r="D28" s="32">
        <v>60.885993715695001</v>
      </c>
      <c r="E28" s="32">
        <v>158.370953148051</v>
      </c>
      <c r="F28" s="32">
        <v>95.655308004679995</v>
      </c>
    </row>
    <row r="29" spans="2:6" ht="15.95" customHeight="1" x14ac:dyDescent="0.3">
      <c r="B29" s="43">
        <v>2008</v>
      </c>
      <c r="C29" s="32" t="s">
        <v>10</v>
      </c>
      <c r="D29" s="32">
        <v>59.585246946074001</v>
      </c>
      <c r="E29" s="32">
        <v>160.21393402939299</v>
      </c>
      <c r="F29" s="32">
        <v>96.010751158019005</v>
      </c>
    </row>
    <row r="30" spans="2:6" ht="15.95" customHeight="1" x14ac:dyDescent="0.3">
      <c r="B30" s="43">
        <v>2008</v>
      </c>
      <c r="C30" s="32" t="s">
        <v>11</v>
      </c>
      <c r="D30" s="32">
        <v>53.339106312379997</v>
      </c>
      <c r="E30" s="32">
        <v>157.79600628937601</v>
      </c>
      <c r="F30" s="32">
        <v>98.194066539063002</v>
      </c>
    </row>
    <row r="31" spans="2:6" ht="15.95" customHeight="1" x14ac:dyDescent="0.3">
      <c r="B31" s="43">
        <v>2009</v>
      </c>
      <c r="C31" s="32" t="s">
        <v>8</v>
      </c>
      <c r="D31" s="32">
        <v>73.393744897382007</v>
      </c>
      <c r="E31" s="32">
        <v>147.869239244921</v>
      </c>
      <c r="F31" s="32">
        <v>89.404581941906997</v>
      </c>
    </row>
    <row r="32" spans="2:6" ht="15.95" customHeight="1" x14ac:dyDescent="0.3">
      <c r="B32" s="43">
        <v>2009</v>
      </c>
      <c r="C32" s="32" t="s">
        <v>9</v>
      </c>
      <c r="D32" s="32">
        <v>54.103866179116999</v>
      </c>
      <c r="E32" s="32">
        <v>144.27053722683601</v>
      </c>
      <c r="F32" s="32">
        <v>91.284397535484999</v>
      </c>
    </row>
    <row r="33" spans="2:6" ht="15.95" customHeight="1" x14ac:dyDescent="0.3">
      <c r="B33" s="43">
        <v>2009</v>
      </c>
      <c r="C33" s="32" t="s">
        <v>10</v>
      </c>
      <c r="D33" s="32">
        <v>77.175539928117004</v>
      </c>
      <c r="E33" s="32">
        <v>144.229286603427</v>
      </c>
      <c r="F33" s="32">
        <v>90.655834249956996</v>
      </c>
    </row>
    <row r="34" spans="2:6" ht="15.95" customHeight="1" x14ac:dyDescent="0.3">
      <c r="B34" s="43">
        <v>2009</v>
      </c>
      <c r="C34" s="32" t="s">
        <v>11</v>
      </c>
      <c r="D34" s="32">
        <v>57.384365572773</v>
      </c>
      <c r="E34" s="32">
        <v>139.96508887223999</v>
      </c>
      <c r="F34" s="32">
        <v>95.287271125977</v>
      </c>
    </row>
    <row r="35" spans="2:6" ht="15.95" customHeight="1" x14ac:dyDescent="0.3">
      <c r="B35" s="43">
        <v>2010</v>
      </c>
      <c r="C35" s="32" t="s">
        <v>8</v>
      </c>
      <c r="D35" s="32">
        <v>88.659050944843997</v>
      </c>
      <c r="E35" s="32">
        <v>136.207316703468</v>
      </c>
      <c r="F35" s="32">
        <v>89.850494172153006</v>
      </c>
    </row>
    <row r="36" spans="2:6" ht="15.95" customHeight="1" x14ac:dyDescent="0.3">
      <c r="B36" s="43">
        <v>2010</v>
      </c>
      <c r="C36" s="32" t="s">
        <v>9</v>
      </c>
      <c r="D36" s="32">
        <v>55.369383407958999</v>
      </c>
      <c r="E36" s="32">
        <v>138.678348017871</v>
      </c>
      <c r="F36" s="32">
        <v>94.264638791346002</v>
      </c>
    </row>
    <row r="37" spans="2:6" ht="15.95" customHeight="1" x14ac:dyDescent="0.3">
      <c r="B37" s="43">
        <v>2010</v>
      </c>
      <c r="C37" s="32" t="s">
        <v>10</v>
      </c>
      <c r="D37" s="32">
        <v>82.159035444886001</v>
      </c>
      <c r="E37" s="32">
        <v>140.22626218724099</v>
      </c>
      <c r="F37" s="32">
        <v>95.121028835177</v>
      </c>
    </row>
    <row r="38" spans="2:6" ht="15.95" customHeight="1" x14ac:dyDescent="0.3">
      <c r="B38" s="43">
        <v>2010</v>
      </c>
      <c r="C38" s="32" t="s">
        <v>11</v>
      </c>
      <c r="D38" s="32">
        <v>79.550371422628999</v>
      </c>
      <c r="E38" s="32">
        <v>137.20897795575999</v>
      </c>
      <c r="F38" s="32">
        <v>102.38426993581</v>
      </c>
    </row>
    <row r="39" spans="2:6" ht="15.95" customHeight="1" x14ac:dyDescent="0.3">
      <c r="B39" s="43">
        <v>2011</v>
      </c>
      <c r="C39" s="32" t="s">
        <v>8</v>
      </c>
      <c r="D39" s="32">
        <v>64.725784970053994</v>
      </c>
      <c r="E39" s="32">
        <v>134.867057751793</v>
      </c>
      <c r="F39" s="32">
        <v>94.765699043034999</v>
      </c>
    </row>
    <row r="40" spans="2:6" ht="15.95" customHeight="1" x14ac:dyDescent="0.3">
      <c r="B40" s="43">
        <v>2011</v>
      </c>
      <c r="C40" s="32" t="s">
        <v>9</v>
      </c>
      <c r="D40" s="32">
        <v>58.053072387104997</v>
      </c>
      <c r="E40" s="32">
        <v>134.93075859241</v>
      </c>
      <c r="F40" s="32">
        <v>97.640692258466004</v>
      </c>
    </row>
    <row r="41" spans="2:6" ht="15.95" customHeight="1" x14ac:dyDescent="0.3">
      <c r="B41" s="43">
        <v>2011</v>
      </c>
      <c r="C41" s="32" t="s">
        <v>10</v>
      </c>
      <c r="D41" s="32">
        <v>80.332555751295999</v>
      </c>
      <c r="E41" s="32">
        <v>130.605007389891</v>
      </c>
      <c r="F41" s="32">
        <v>99.827428205483002</v>
      </c>
    </row>
    <row r="42" spans="2:6" ht="15.95" customHeight="1" x14ac:dyDescent="0.3">
      <c r="B42" s="43">
        <v>2011</v>
      </c>
      <c r="C42" s="32" t="s">
        <v>11</v>
      </c>
      <c r="D42" s="32">
        <v>77.226041830498005</v>
      </c>
      <c r="E42" s="32">
        <v>133.116686658156</v>
      </c>
      <c r="F42" s="32">
        <v>104.22218495969</v>
      </c>
    </row>
    <row r="43" spans="2:6" ht="15.95" customHeight="1" x14ac:dyDescent="0.3">
      <c r="B43" s="41">
        <v>2012</v>
      </c>
      <c r="C43" s="32" t="s">
        <v>8</v>
      </c>
      <c r="D43" s="32">
        <v>82.644339235334996</v>
      </c>
      <c r="E43" s="32">
        <v>127.60403546746799</v>
      </c>
      <c r="F43" s="32">
        <v>99.529461666341007</v>
      </c>
    </row>
    <row r="44" spans="2:6" ht="15.95" customHeight="1" x14ac:dyDescent="0.3">
      <c r="B44" s="41">
        <v>2012</v>
      </c>
      <c r="C44" s="32" t="s">
        <v>9</v>
      </c>
      <c r="D44" s="32">
        <v>63.820039259571999</v>
      </c>
      <c r="E44" s="32">
        <v>127.791860953746</v>
      </c>
      <c r="F44" s="32">
        <v>100.79455157799001</v>
      </c>
    </row>
    <row r="45" spans="2:6" ht="15.95" customHeight="1" x14ac:dyDescent="0.3">
      <c r="B45" s="41">
        <v>2012</v>
      </c>
      <c r="C45" s="32" t="s">
        <v>10</v>
      </c>
      <c r="D45" s="32">
        <v>65.187781834025998</v>
      </c>
      <c r="E45" s="32">
        <v>129.65750069398001</v>
      </c>
      <c r="F45" s="32">
        <v>101.623907026789</v>
      </c>
    </row>
    <row r="46" spans="2:6" ht="15.95" customHeight="1" x14ac:dyDescent="0.3">
      <c r="B46" s="41">
        <v>2012</v>
      </c>
      <c r="C46" s="32" t="s">
        <v>11</v>
      </c>
      <c r="D46" s="32">
        <v>72.756176722239999</v>
      </c>
      <c r="E46" s="32">
        <v>128.51428458763601</v>
      </c>
      <c r="F46" s="32">
        <v>105.635183144395</v>
      </c>
    </row>
    <row r="47" spans="2:6" ht="15.95" customHeight="1" x14ac:dyDescent="0.3">
      <c r="B47" s="41">
        <v>2013</v>
      </c>
      <c r="C47" s="32" t="s">
        <v>8</v>
      </c>
      <c r="D47" s="32">
        <v>77.659025451991994</v>
      </c>
      <c r="E47" s="32">
        <v>125.770458327472</v>
      </c>
      <c r="F47" s="32">
        <v>100.71789356675001</v>
      </c>
    </row>
    <row r="48" spans="2:6" ht="15.95" customHeight="1" x14ac:dyDescent="0.3">
      <c r="B48" s="41">
        <v>2013</v>
      </c>
      <c r="C48" s="32" t="s">
        <v>9</v>
      </c>
      <c r="D48" s="32">
        <v>79.521118745646007</v>
      </c>
      <c r="E48" s="32">
        <v>128.17229932933299</v>
      </c>
      <c r="F48" s="32">
        <v>104.563628873719</v>
      </c>
    </row>
    <row r="49" spans="2:6" ht="15.95" customHeight="1" x14ac:dyDescent="0.3">
      <c r="B49" s="41">
        <v>2013</v>
      </c>
      <c r="C49" s="32" t="s">
        <v>10</v>
      </c>
      <c r="D49" s="32">
        <v>71.929800204201996</v>
      </c>
      <c r="E49" s="32">
        <v>129.27661067263799</v>
      </c>
      <c r="F49" s="32">
        <v>106.966602509449</v>
      </c>
    </row>
    <row r="50" spans="2:6" ht="15.95" customHeight="1" x14ac:dyDescent="0.3">
      <c r="B50" s="41">
        <v>2013</v>
      </c>
      <c r="C50" s="32" t="s">
        <v>11</v>
      </c>
      <c r="D50" s="32">
        <v>66.340368719346998</v>
      </c>
      <c r="E50" s="32">
        <v>128.64875252564801</v>
      </c>
      <c r="F50" s="32">
        <v>109.055872064084</v>
      </c>
    </row>
    <row r="51" spans="2:6" ht="15.95" customHeight="1" x14ac:dyDescent="0.3">
      <c r="B51" s="42">
        <v>2014</v>
      </c>
      <c r="C51" s="32" t="s">
        <v>8</v>
      </c>
      <c r="D51" s="32">
        <v>97.447364078486004</v>
      </c>
      <c r="E51" s="32">
        <v>124.27622297483801</v>
      </c>
      <c r="F51" s="32">
        <v>101.537331806078</v>
      </c>
    </row>
    <row r="52" spans="2:6" ht="15.95" customHeight="1" x14ac:dyDescent="0.3">
      <c r="B52" s="42">
        <v>2014</v>
      </c>
      <c r="C52" s="32" t="s">
        <v>9</v>
      </c>
      <c r="D52" s="32">
        <v>72.811061911997996</v>
      </c>
      <c r="E52" s="32">
        <v>124.755290275183</v>
      </c>
      <c r="F52" s="32">
        <v>106.208039130722</v>
      </c>
    </row>
    <row r="53" spans="2:6" ht="15.95" customHeight="1" x14ac:dyDescent="0.3">
      <c r="B53" s="42">
        <v>2014</v>
      </c>
      <c r="C53" s="32" t="s">
        <v>10</v>
      </c>
      <c r="D53" s="32">
        <v>84.599655092388005</v>
      </c>
      <c r="E53" s="32">
        <v>125.45338964181801</v>
      </c>
      <c r="F53" s="32">
        <v>106.345192522742</v>
      </c>
    </row>
    <row r="54" spans="2:6" ht="15.95" customHeight="1" x14ac:dyDescent="0.3">
      <c r="B54" s="42">
        <v>2014</v>
      </c>
      <c r="C54" s="32" t="s">
        <v>11</v>
      </c>
      <c r="D54" s="32">
        <v>76.692102218626999</v>
      </c>
      <c r="E54" s="32">
        <v>130.376680671766</v>
      </c>
      <c r="F54" s="32">
        <v>110.154035828082</v>
      </c>
    </row>
    <row r="55" spans="2:6" ht="15.95" customHeight="1" x14ac:dyDescent="0.3">
      <c r="B55" s="43">
        <v>2015</v>
      </c>
      <c r="C55" s="32" t="s">
        <v>8</v>
      </c>
      <c r="D55" s="32">
        <v>99.152214491197995</v>
      </c>
      <c r="E55" s="32">
        <v>129.98039135008699</v>
      </c>
      <c r="F55" s="32">
        <v>106.84638055153</v>
      </c>
    </row>
    <row r="56" spans="2:6" ht="15.95" customHeight="1" x14ac:dyDescent="0.3">
      <c r="B56" s="43">
        <v>2015</v>
      </c>
      <c r="C56" s="32" t="s">
        <v>9</v>
      </c>
      <c r="D56" s="32">
        <v>84.998812609978998</v>
      </c>
      <c r="E56" s="32">
        <v>124.34689222748</v>
      </c>
      <c r="F56" s="32">
        <v>106.61144420549699</v>
      </c>
    </row>
    <row r="57" spans="2:6" ht="15.95" customHeight="1" x14ac:dyDescent="0.3">
      <c r="B57" s="43">
        <v>2015</v>
      </c>
      <c r="C57" s="32" t="s">
        <v>10</v>
      </c>
      <c r="D57" s="32">
        <v>80.850399615257999</v>
      </c>
      <c r="E57" s="32">
        <v>128.887185366555</v>
      </c>
      <c r="F57" s="32">
        <v>108.063893086787</v>
      </c>
    </row>
    <row r="58" spans="2:6" ht="15.95" customHeight="1" x14ac:dyDescent="0.3">
      <c r="B58" s="43">
        <v>2015</v>
      </c>
      <c r="C58" s="32" t="s">
        <v>11</v>
      </c>
      <c r="D58" s="32">
        <v>90.153989751861999</v>
      </c>
      <c r="E58" s="32">
        <v>126.78093352799701</v>
      </c>
      <c r="F58" s="32">
        <v>110.615408752625</v>
      </c>
    </row>
    <row r="59" spans="2:6" ht="15.95" customHeight="1" x14ac:dyDescent="0.3">
      <c r="B59" s="43">
        <v>2016</v>
      </c>
      <c r="C59" s="32" t="s">
        <v>12</v>
      </c>
      <c r="D59" s="32">
        <v>108.76222779909099</v>
      </c>
      <c r="E59" s="32">
        <v>124.634455216139</v>
      </c>
      <c r="F59" s="32">
        <v>102.40018243990799</v>
      </c>
    </row>
    <row r="60" spans="2:6" ht="15.95" customHeight="1" x14ac:dyDescent="0.3">
      <c r="B60" s="43">
        <v>2016</v>
      </c>
      <c r="C60" s="32" t="s">
        <v>9</v>
      </c>
      <c r="D60" s="32">
        <v>78.675190094670995</v>
      </c>
      <c r="E60" s="32">
        <v>120.087465127638</v>
      </c>
      <c r="F60" s="32">
        <v>102.19718893965999</v>
      </c>
    </row>
    <row r="61" spans="2:6" ht="15.95" customHeight="1" x14ac:dyDescent="0.3">
      <c r="B61" s="43">
        <v>2016</v>
      </c>
      <c r="C61" s="32" t="s">
        <v>10</v>
      </c>
      <c r="D61" s="32">
        <v>100.147292659735</v>
      </c>
      <c r="E61" s="32">
        <v>121.117775536971</v>
      </c>
      <c r="F61" s="32">
        <v>102.054765018071</v>
      </c>
    </row>
    <row r="62" spans="2:6" ht="15.95" customHeight="1" x14ac:dyDescent="0.3">
      <c r="B62" s="43">
        <v>2016</v>
      </c>
      <c r="C62" s="32" t="s">
        <v>11</v>
      </c>
      <c r="D62" s="32">
        <v>98.944757584095996</v>
      </c>
      <c r="E62" s="32">
        <v>116.77812054484301</v>
      </c>
      <c r="F62" s="32">
        <v>102.67925261008899</v>
      </c>
    </row>
    <row r="63" spans="2:6" ht="15.95" customHeight="1" x14ac:dyDescent="0.3">
      <c r="B63" s="43">
        <v>2017</v>
      </c>
      <c r="C63" s="32" t="s">
        <v>8</v>
      </c>
      <c r="D63" s="32">
        <v>103.43446457101101</v>
      </c>
      <c r="E63" s="32">
        <v>111.351043725145</v>
      </c>
      <c r="F63" s="32">
        <v>96.386196652652998</v>
      </c>
    </row>
    <row r="64" spans="2:6" ht="15.95" customHeight="1" x14ac:dyDescent="0.3">
      <c r="B64" s="43">
        <v>2017</v>
      </c>
      <c r="C64" s="32" t="s">
        <v>9</v>
      </c>
      <c r="D64" s="32">
        <v>76.849740821005994</v>
      </c>
      <c r="E64" s="32">
        <v>109.38170724969299</v>
      </c>
      <c r="F64" s="32">
        <v>98.094659577239995</v>
      </c>
    </row>
    <row r="65" spans="2:6" ht="15.95" customHeight="1" x14ac:dyDescent="0.3">
      <c r="B65" s="43">
        <v>2017</v>
      </c>
      <c r="C65" s="32" t="s">
        <v>10</v>
      </c>
      <c r="D65" s="32">
        <v>96.554847531077996</v>
      </c>
      <c r="E65" s="32">
        <v>101.99533827595199</v>
      </c>
      <c r="F65" s="32">
        <v>103.228579901103</v>
      </c>
    </row>
    <row r="66" spans="2:6" ht="15.95" customHeight="1" x14ac:dyDescent="0.3">
      <c r="B66" s="43">
        <v>2017</v>
      </c>
      <c r="C66" s="32" t="s">
        <v>11</v>
      </c>
      <c r="D66" s="32">
        <v>108.870485786777</v>
      </c>
      <c r="E66" s="32">
        <v>103.335954610949</v>
      </c>
      <c r="F66" s="32">
        <v>104.751754544701</v>
      </c>
    </row>
    <row r="67" spans="2:6" ht="15.95" customHeight="1" x14ac:dyDescent="0.3">
      <c r="B67" s="43">
        <v>2018</v>
      </c>
      <c r="C67" s="32" t="s">
        <v>12</v>
      </c>
      <c r="D67" s="32">
        <v>105.235683276549</v>
      </c>
      <c r="E67" s="32">
        <v>101.39068795610299</v>
      </c>
      <c r="F67" s="32">
        <v>99.9763287034</v>
      </c>
    </row>
    <row r="68" spans="2:6" ht="15.95" customHeight="1" x14ac:dyDescent="0.3">
      <c r="B68" s="43">
        <v>2018</v>
      </c>
      <c r="C68" s="32" t="s">
        <v>9</v>
      </c>
      <c r="D68" s="32">
        <v>86.603110962266001</v>
      </c>
      <c r="E68" s="32">
        <v>100.57432348358</v>
      </c>
      <c r="F68" s="32">
        <v>101.30687028335601</v>
      </c>
    </row>
    <row r="69" spans="2:6" ht="15.95" customHeight="1" x14ac:dyDescent="0.3">
      <c r="B69" s="43">
        <v>2018</v>
      </c>
      <c r="C69" s="32" t="s">
        <v>13</v>
      </c>
      <c r="D69" s="32">
        <v>101.628507746295</v>
      </c>
      <c r="E69" s="32">
        <v>101.70023480286</v>
      </c>
      <c r="F69" s="32">
        <v>98.017292378083994</v>
      </c>
    </row>
    <row r="70" spans="2:6" ht="15.95" customHeight="1" x14ac:dyDescent="0.3">
      <c r="B70" s="43">
        <v>2018</v>
      </c>
      <c r="C70" s="32" t="s">
        <v>14</v>
      </c>
      <c r="D70" s="32">
        <v>106.53269801489</v>
      </c>
      <c r="E70" s="32">
        <v>96.334753757456994</v>
      </c>
      <c r="F70" s="32">
        <v>100.69950863516</v>
      </c>
    </row>
    <row r="71" spans="2:6" ht="15.95" customHeight="1" x14ac:dyDescent="0.3">
      <c r="B71" s="43">
        <v>2019</v>
      </c>
      <c r="C71" s="32" t="s">
        <v>8</v>
      </c>
      <c r="D71" s="32">
        <v>105.06850167103801</v>
      </c>
      <c r="E71" s="32">
        <v>93.628901746950007</v>
      </c>
      <c r="F71" s="32">
        <v>101.587410635567</v>
      </c>
    </row>
    <row r="72" spans="2:6" ht="15.95" customHeight="1" x14ac:dyDescent="0.3">
      <c r="B72" s="43">
        <v>2019</v>
      </c>
      <c r="C72" s="32" t="s">
        <v>9</v>
      </c>
      <c r="D72" s="32">
        <v>82.689118356470999</v>
      </c>
      <c r="E72" s="32">
        <v>93.948157168999998</v>
      </c>
      <c r="F72" s="32">
        <v>99.707139919707004</v>
      </c>
    </row>
    <row r="73" spans="2:6" ht="15.95" customHeight="1" x14ac:dyDescent="0.3">
      <c r="B73" s="43">
        <v>2019</v>
      </c>
      <c r="C73" s="32" t="s">
        <v>13</v>
      </c>
      <c r="D73" s="32">
        <v>93.872764628431</v>
      </c>
      <c r="E73" s="32">
        <v>97.182458090324005</v>
      </c>
      <c r="F73" s="32">
        <v>98.659702847516996</v>
      </c>
    </row>
    <row r="74" spans="2:6" ht="15.95" customHeight="1" x14ac:dyDescent="0.3">
      <c r="B74" s="43">
        <v>2019</v>
      </c>
      <c r="C74" s="32" t="s">
        <v>14</v>
      </c>
      <c r="D74" s="32">
        <v>102.366418486584</v>
      </c>
      <c r="E74" s="32">
        <v>94.799965079184005</v>
      </c>
      <c r="F74" s="32">
        <v>103.333081524364</v>
      </c>
    </row>
    <row r="75" spans="2:6" ht="15.95" customHeight="1" x14ac:dyDescent="0.3">
      <c r="B75" s="43">
        <v>2020</v>
      </c>
      <c r="C75" s="32" t="s">
        <v>8</v>
      </c>
      <c r="D75" s="32">
        <v>115.879596344346</v>
      </c>
      <c r="E75" s="32">
        <v>93.835834545086001</v>
      </c>
      <c r="F75" s="32">
        <v>102.662431323707</v>
      </c>
    </row>
    <row r="76" spans="2:6" ht="15.95" customHeight="1" x14ac:dyDescent="0.3">
      <c r="B76" s="43">
        <v>2020</v>
      </c>
      <c r="C76" s="32" t="s">
        <v>9</v>
      </c>
      <c r="D76" s="32">
        <v>73.824558148798999</v>
      </c>
      <c r="E76" s="32">
        <v>86.809328868459005</v>
      </c>
      <c r="F76" s="32">
        <v>85.379940913732</v>
      </c>
    </row>
    <row r="77" spans="2:6" ht="15.95" customHeight="1" x14ac:dyDescent="0.3">
      <c r="B77" s="43">
        <v>2020</v>
      </c>
      <c r="C77" s="32" t="s">
        <v>13</v>
      </c>
      <c r="D77" s="32">
        <v>99.349376671190001</v>
      </c>
      <c r="E77" s="32">
        <v>86.353443077815996</v>
      </c>
      <c r="F77" s="32">
        <v>91.176032720495002</v>
      </c>
    </row>
    <row r="78" spans="2:6" ht="15.95" customHeight="1" x14ac:dyDescent="0.3">
      <c r="B78" s="43">
        <v>2020</v>
      </c>
      <c r="C78" s="32" t="s">
        <v>14</v>
      </c>
      <c r="D78" s="32">
        <v>107.77049692282699</v>
      </c>
      <c r="E78" s="32">
        <v>85.056535434848001</v>
      </c>
      <c r="F78" s="32">
        <v>98.181618675281001</v>
      </c>
    </row>
    <row r="79" spans="2:6" ht="15.95" customHeight="1" x14ac:dyDescent="0.3">
      <c r="B79" s="43">
        <v>2021</v>
      </c>
      <c r="C79" s="32" t="s">
        <v>12</v>
      </c>
      <c r="D79" s="32">
        <v>121.59417991042</v>
      </c>
      <c r="E79" s="32">
        <v>84.420166600469997</v>
      </c>
      <c r="F79" s="32">
        <v>100.01888106098301</v>
      </c>
    </row>
    <row r="80" spans="2:6" ht="15.95" customHeight="1" x14ac:dyDescent="0.3">
      <c r="B80" s="43">
        <v>2021</v>
      </c>
      <c r="C80" s="32" t="s">
        <v>15</v>
      </c>
      <c r="D80" s="32">
        <v>78.268122955348005</v>
      </c>
      <c r="E80" s="32">
        <v>85.399743271854007</v>
      </c>
      <c r="F80" s="32">
        <v>99.130580076426995</v>
      </c>
    </row>
    <row r="81" spans="2:12" ht="15.95" customHeight="1" x14ac:dyDescent="0.3">
      <c r="B81" s="43">
        <v>2021</v>
      </c>
      <c r="C81" s="32" t="s">
        <v>13</v>
      </c>
      <c r="D81" s="32">
        <v>101.686987540315</v>
      </c>
      <c r="E81" s="32">
        <v>83.334072660827999</v>
      </c>
      <c r="F81" s="32">
        <v>97.482477126969002</v>
      </c>
    </row>
    <row r="82" spans="2:12" ht="15.95" customHeight="1" x14ac:dyDescent="0.3">
      <c r="B82" s="43">
        <v>2021</v>
      </c>
      <c r="C82" s="32" t="s">
        <v>14</v>
      </c>
      <c r="D82" s="32">
        <v>119.219355482396</v>
      </c>
      <c r="E82" s="32">
        <v>81.544332889602003</v>
      </c>
      <c r="F82" s="32">
        <v>100.652529287764</v>
      </c>
    </row>
    <row r="83" spans="2:12" ht="15.95" customHeight="1" x14ac:dyDescent="0.3">
      <c r="B83" s="43">
        <v>2022</v>
      </c>
      <c r="C83" s="32" t="s">
        <v>32</v>
      </c>
      <c r="D83" s="32">
        <v>107.300931726462</v>
      </c>
      <c r="E83" s="32">
        <v>80.033077975295001</v>
      </c>
      <c r="F83" s="32">
        <v>98.482444917706999</v>
      </c>
    </row>
    <row r="84" spans="2:12" ht="15.95" customHeight="1" x14ac:dyDescent="0.3">
      <c r="B84" s="43">
        <v>2022</v>
      </c>
      <c r="C84" s="32" t="s">
        <v>15</v>
      </c>
      <c r="D84" s="32">
        <v>73.384768063661994</v>
      </c>
      <c r="E84" s="32">
        <v>81.516196821576003</v>
      </c>
      <c r="F84" s="32">
        <v>98.024837854967998</v>
      </c>
    </row>
    <row r="85" spans="2:12" ht="15.95" customHeight="1" x14ac:dyDescent="0.3">
      <c r="B85" s="43">
        <v>2022</v>
      </c>
      <c r="C85" s="32" t="s">
        <v>13</v>
      </c>
      <c r="D85" s="32">
        <v>84.557640364178994</v>
      </c>
      <c r="E85" s="32">
        <v>79.207442422211003</v>
      </c>
      <c r="F85" s="32">
        <v>98.982182795103</v>
      </c>
    </row>
    <row r="86" spans="2:12" ht="15.95" customHeight="1" x14ac:dyDescent="0.3">
      <c r="B86" s="43">
        <v>2022</v>
      </c>
      <c r="C86" s="32" t="s">
        <v>14</v>
      </c>
      <c r="D86" s="32">
        <v>103.100454395273</v>
      </c>
      <c r="E86" s="32">
        <v>80.056563094736006</v>
      </c>
      <c r="F86" s="32">
        <v>101.858137856876</v>
      </c>
    </row>
    <row r="87" spans="2:12" ht="15.95" customHeight="1" x14ac:dyDescent="0.3">
      <c r="B87" s="43">
        <v>2023</v>
      </c>
      <c r="C87" s="32" t="s">
        <v>8</v>
      </c>
      <c r="D87" s="32">
        <v>110.56525346500899</v>
      </c>
      <c r="E87" s="32">
        <v>80.395667408497999</v>
      </c>
      <c r="F87" s="32">
        <v>101.805563030746</v>
      </c>
    </row>
    <row r="88" spans="2:12" ht="15.95" customHeight="1" x14ac:dyDescent="0.3">
      <c r="B88" s="43">
        <v>2023</v>
      </c>
      <c r="C88" s="32" t="s">
        <v>15</v>
      </c>
      <c r="D88" s="32">
        <v>63.024188879341999</v>
      </c>
      <c r="E88" s="32">
        <v>90.804672731992</v>
      </c>
      <c r="F88" s="32">
        <v>99.224676528814001</v>
      </c>
    </row>
    <row r="89" spans="2:12" ht="15.95" customHeight="1" x14ac:dyDescent="0.3">
      <c r="B89" s="43">
        <v>2023</v>
      </c>
      <c r="C89" s="32" t="s">
        <v>13</v>
      </c>
      <c r="D89" s="32">
        <v>101.602741507131</v>
      </c>
      <c r="E89" s="32">
        <v>86.725170537140997</v>
      </c>
      <c r="F89" s="32">
        <v>101.710388145579</v>
      </c>
    </row>
    <row r="90" spans="2:12" ht="15.95" customHeight="1" x14ac:dyDescent="0.3">
      <c r="B90" s="43">
        <v>2023</v>
      </c>
      <c r="C90" s="32" t="s">
        <v>14</v>
      </c>
      <c r="D90" s="32">
        <v>101.743212070502</v>
      </c>
      <c r="E90" s="32">
        <v>90.688805412633002</v>
      </c>
      <c r="F90" s="32">
        <v>105.398007265402</v>
      </c>
    </row>
    <row r="91" spans="2:12" ht="15.95" customHeight="1" x14ac:dyDescent="0.3">
      <c r="B91" s="43">
        <v>2024</v>
      </c>
      <c r="C91" s="32" t="s">
        <v>8</v>
      </c>
      <c r="D91" s="32">
        <v>102.94448737906001</v>
      </c>
      <c r="E91" s="32">
        <v>86.139920727084004</v>
      </c>
      <c r="F91" s="32">
        <v>99.635945550181006</v>
      </c>
    </row>
    <row r="92" spans="2:12" ht="15.95" customHeight="1" x14ac:dyDescent="0.3">
      <c r="B92" s="43">
        <v>2024</v>
      </c>
      <c r="C92" s="32" t="s">
        <v>15</v>
      </c>
      <c r="D92" s="32">
        <v>56.575775301710998</v>
      </c>
      <c r="E92" s="32">
        <v>82.698679652308996</v>
      </c>
      <c r="F92" s="32">
        <v>98.801009960624</v>
      </c>
    </row>
    <row r="93" spans="2:12" ht="12" customHeight="1" x14ac:dyDescent="0.25">
      <c r="B93" s="43">
        <v>2024</v>
      </c>
      <c r="C93" s="52" t="s">
        <v>37</v>
      </c>
      <c r="D93" s="52">
        <v>109.180682653283</v>
      </c>
      <c r="E93" s="52">
        <v>75.383833150911002</v>
      </c>
      <c r="F93" s="52">
        <v>100.6934210756</v>
      </c>
    </row>
    <row r="94" spans="2:12" ht="14.1" customHeight="1" x14ac:dyDescent="0.25">
      <c r="B94" s="21"/>
      <c r="C94" s="19"/>
      <c r="D94" s="19"/>
      <c r="E94" s="19"/>
      <c r="F94" s="19"/>
      <c r="G94" s="44"/>
      <c r="H94" s="44"/>
      <c r="I94" s="44"/>
      <c r="J94" s="44"/>
      <c r="K94" s="16"/>
      <c r="L94" s="16"/>
    </row>
    <row r="95" spans="2:12" ht="14.1" customHeight="1" x14ac:dyDescent="0.25">
      <c r="B95" s="53" t="s">
        <v>34</v>
      </c>
      <c r="C95" s="53"/>
      <c r="D95" s="53"/>
      <c r="E95" s="53"/>
      <c r="F95" s="53"/>
      <c r="G95" s="44"/>
      <c r="H95" s="44"/>
      <c r="I95" s="44"/>
      <c r="J95" s="44"/>
      <c r="K95" s="16"/>
      <c r="L95" s="16"/>
    </row>
    <row r="96" spans="2:12" ht="14.1" customHeight="1" x14ac:dyDescent="0.25">
      <c r="B96" s="53"/>
      <c r="C96" s="53"/>
      <c r="D96" s="53"/>
      <c r="E96" s="53"/>
      <c r="F96" s="53"/>
      <c r="G96" s="44"/>
      <c r="H96" s="44"/>
      <c r="I96" s="44"/>
      <c r="J96" s="44"/>
      <c r="K96" s="16"/>
      <c r="L96" s="16"/>
    </row>
    <row r="97" spans="2:12" ht="14.1" customHeight="1" x14ac:dyDescent="0.25">
      <c r="B97" s="53"/>
      <c r="C97" s="53"/>
      <c r="D97" s="53"/>
      <c r="E97" s="53"/>
      <c r="F97" s="53"/>
      <c r="G97" s="44"/>
      <c r="H97" s="44"/>
      <c r="I97" s="44"/>
      <c r="J97" s="44"/>
      <c r="K97" s="16"/>
      <c r="L97" s="16"/>
    </row>
    <row r="98" spans="2:12" ht="14.1" customHeight="1" x14ac:dyDescent="0.25">
      <c r="B98" s="53"/>
      <c r="C98" s="53"/>
      <c r="D98" s="53"/>
      <c r="E98" s="53"/>
      <c r="F98" s="53"/>
      <c r="G98" s="44"/>
      <c r="H98" s="44"/>
      <c r="I98" s="44"/>
      <c r="J98" s="44"/>
      <c r="K98" s="16"/>
      <c r="L98" s="16"/>
    </row>
    <row r="99" spans="2:12" ht="12" customHeight="1" x14ac:dyDescent="0.25">
      <c r="B99" s="53"/>
      <c r="C99" s="53"/>
      <c r="D99" s="53"/>
      <c r="E99" s="53"/>
      <c r="F99" s="53"/>
    </row>
    <row r="100" spans="2:12" ht="12" customHeight="1" x14ac:dyDescent="0.25">
      <c r="B100" s="49" t="s">
        <v>20</v>
      </c>
      <c r="C100" s="49"/>
      <c r="D100"/>
      <c r="E100"/>
      <c r="F100"/>
    </row>
    <row r="101" spans="2:12" ht="12" customHeight="1" x14ac:dyDescent="0.25">
      <c r="B101" s="53" t="s">
        <v>35</v>
      </c>
      <c r="C101" s="54"/>
      <c r="D101"/>
      <c r="E101"/>
      <c r="F101"/>
      <c r="G101" s="33"/>
      <c r="H101" s="33"/>
      <c r="I101" s="33"/>
      <c r="J101" s="33"/>
      <c r="K101" s="16"/>
      <c r="L101" s="16"/>
    </row>
    <row r="102" spans="2:12" ht="12" customHeight="1" x14ac:dyDescent="0.25">
      <c r="B102" s="29" t="s">
        <v>36</v>
      </c>
      <c r="C102" s="33"/>
      <c r="D102" s="33"/>
      <c r="E102" s="33"/>
      <c r="F102" s="33"/>
      <c r="G102" s="33"/>
      <c r="H102" s="33"/>
      <c r="I102" s="33"/>
      <c r="J102" s="33"/>
      <c r="K102" s="16"/>
      <c r="L102" s="16"/>
    </row>
    <row r="103" spans="2:12" ht="12" customHeight="1" x14ac:dyDescent="0.25">
      <c r="B103" s="29" t="s">
        <v>21</v>
      </c>
      <c r="C103" s="33"/>
      <c r="D103" s="33"/>
      <c r="E103" s="33"/>
      <c r="F103" s="33"/>
      <c r="G103" s="33"/>
      <c r="H103" s="33"/>
      <c r="I103" s="33"/>
      <c r="J103" s="33"/>
      <c r="K103" s="16"/>
      <c r="L103" s="16"/>
    </row>
    <row r="104" spans="2:12" ht="12" customHeight="1" x14ac:dyDescent="0.25">
      <c r="B104" s="34" t="s">
        <v>27</v>
      </c>
      <c r="C104" s="33"/>
      <c r="D104" s="33"/>
      <c r="E104" s="33"/>
      <c r="F104" s="33"/>
      <c r="G104" s="33"/>
      <c r="H104" s="33"/>
      <c r="I104" s="33"/>
      <c r="J104" s="33"/>
      <c r="K104" s="16"/>
      <c r="L104" s="16"/>
    </row>
    <row r="105" spans="2:12" ht="15" customHeight="1" x14ac:dyDescent="0.25">
      <c r="B105" s="29" t="s">
        <v>26</v>
      </c>
      <c r="C105" s="29" t="s">
        <v>39</v>
      </c>
      <c r="D105" s="33"/>
      <c r="E105" s="33"/>
      <c r="F105" s="33"/>
    </row>
  </sheetData>
  <mergeCells count="2">
    <mergeCell ref="B95:F99"/>
    <mergeCell ref="B101:C101"/>
  </mergeCells>
  <hyperlinks>
    <hyperlink ref="F1" location="Gráfica!A1" display="Ver gráfica" xr:uid="{00000000-0004-0000-0100-000000000000}"/>
    <hyperlink ref="B104" r:id="rId1" xr:uid="{254554C1-E126-43A3-B051-9E30A2291016}"/>
  </hyperlinks>
  <printOptions horizontalCentered="1"/>
  <pageMargins left="0.23622047244094491" right="0.23622047244094491" top="0.74803149606299213" bottom="0.74803149606299213" header="0.31496062992125984" footer="0.31496062992125984"/>
  <pageSetup scale="84"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11"/>
  <sheetViews>
    <sheetView showGridLines="0" showRowColHeaders="0" zoomScaleNormal="100" workbookViewId="0"/>
  </sheetViews>
  <sheetFormatPr baseColWidth="10" defaultColWidth="0" defaultRowHeight="14.25" customHeight="1" zeroHeight="1" x14ac:dyDescent="0.2"/>
  <cols>
    <col min="1" max="1" width="2.7109375" style="20" customWidth="1"/>
    <col min="2" max="2" width="94" style="20" customWidth="1"/>
    <col min="3" max="3" width="2.7109375" style="20" customWidth="1"/>
    <col min="4" max="16384" width="12.5703125" style="20" hidden="1"/>
  </cols>
  <sheetData>
    <row r="1" spans="2:2" ht="15" customHeight="1" x14ac:dyDescent="0.3">
      <c r="B1" s="25" t="s">
        <v>6</v>
      </c>
    </row>
    <row r="2" spans="2:2" ht="15" customHeight="1" x14ac:dyDescent="0.25">
      <c r="B2" s="35" t="s">
        <v>24</v>
      </c>
    </row>
    <row r="3" spans="2:2" ht="51" x14ac:dyDescent="0.2">
      <c r="B3" s="36" t="s">
        <v>25</v>
      </c>
    </row>
    <row r="4" spans="2:2" x14ac:dyDescent="0.2">
      <c r="B4" s="36"/>
    </row>
    <row r="5" spans="2:2" ht="165.75" x14ac:dyDescent="0.2">
      <c r="B5" s="36" t="s">
        <v>31</v>
      </c>
    </row>
    <row r="6" spans="2:2" x14ac:dyDescent="0.2">
      <c r="B6" s="37"/>
    </row>
    <row r="7" spans="2:2" x14ac:dyDescent="0.2">
      <c r="B7" s="38" t="s">
        <v>7</v>
      </c>
    </row>
    <row r="8" spans="2:2" x14ac:dyDescent="0.2">
      <c r="B8" s="50" t="s">
        <v>28</v>
      </c>
    </row>
    <row r="9" spans="2:2" x14ac:dyDescent="0.2">
      <c r="B9" s="51" t="s">
        <v>29</v>
      </c>
    </row>
    <row r="10" spans="2:2" ht="15" x14ac:dyDescent="0.25">
      <c r="B10" s="48"/>
    </row>
    <row r="11" spans="2:2" ht="15" hidden="1" customHeight="1" x14ac:dyDescent="0.2"/>
  </sheetData>
  <hyperlinks>
    <hyperlink ref="B1" location="Gráfica!A1" display="Ver gráfica" xr:uid="{615F1A99-4AEA-49D3-AC1E-C6855D59C482}"/>
    <hyperlink ref="B9" r:id="rId1" xr:uid="{A60C9B6E-B741-46E4-A26E-9F762BD5903C}"/>
    <hyperlink ref="B8" r:id="rId2" xr:uid="{38E9F3FC-C136-4A41-9B15-1732A1C892DA}"/>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J89"/>
  <sheetViews>
    <sheetView showGridLines="0" topLeftCell="A69" zoomScaleNormal="100" workbookViewId="0">
      <selection activeCell="E101" sqref="E101"/>
    </sheetView>
  </sheetViews>
  <sheetFormatPr baseColWidth="10" defaultColWidth="9.140625" defaultRowHeight="15" x14ac:dyDescent="0.25"/>
  <cols>
    <col min="1" max="1" width="15.85546875" style="1" bestFit="1" customWidth="1"/>
    <col min="2" max="2" width="9.42578125" style="2" bestFit="1" customWidth="1"/>
    <col min="3" max="4" width="9.42578125" style="2" customWidth="1"/>
    <col min="7" max="7" width="11.85546875" bestFit="1" customWidth="1"/>
    <col min="8" max="8" width="12.5703125" bestFit="1" customWidth="1"/>
    <col min="9" max="9" width="12.5703125" customWidth="1"/>
    <col min="10" max="10" width="11.85546875" customWidth="1"/>
  </cols>
  <sheetData>
    <row r="1" spans="1:10" ht="18.75" x14ac:dyDescent="0.3">
      <c r="A1" s="8" t="s">
        <v>1</v>
      </c>
      <c r="F1" s="8" t="s">
        <v>2</v>
      </c>
    </row>
    <row r="2" spans="1:10" x14ac:dyDescent="0.25">
      <c r="A2" s="6" t="s">
        <v>4</v>
      </c>
      <c r="B2" s="7" t="s">
        <v>16</v>
      </c>
      <c r="C2" s="9" t="s">
        <v>17</v>
      </c>
      <c r="D2" s="9" t="s">
        <v>18</v>
      </c>
      <c r="F2" s="5" t="s">
        <v>0</v>
      </c>
      <c r="G2" s="6" t="s">
        <v>4</v>
      </c>
      <c r="H2" s="30" t="s">
        <v>16</v>
      </c>
      <c r="I2" s="31" t="s">
        <v>17</v>
      </c>
      <c r="J2" s="31" t="s">
        <v>18</v>
      </c>
    </row>
    <row r="3" spans="1:10" x14ac:dyDescent="0.25">
      <c r="A3" s="4" t="str">
        <f>Cuadro!C7&amp;"-"&amp;Cuadro!B7</f>
        <v>I-2003</v>
      </c>
      <c r="B3" s="23">
        <f>Cuadro!D7</f>
        <v>52.523279403311001</v>
      </c>
      <c r="C3" s="23">
        <f>Cuadro!E7</f>
        <v>192.45169612149999</v>
      </c>
      <c r="D3" s="23">
        <f>Cuadro!F7</f>
        <v>79.015317647743004</v>
      </c>
      <c r="F3" s="3">
        <v>76</v>
      </c>
      <c r="G3" s="4" t="str">
        <f>+INDEX($A$3:$A$204,F3)</f>
        <v>IV -2021</v>
      </c>
      <c r="H3" s="23">
        <f>+INDEX($B$3:$B$204,F3)</f>
        <v>119.219355482396</v>
      </c>
      <c r="I3" s="23">
        <f>+INDEX($C$3:$C$204,F3)</f>
        <v>81.544332889602003</v>
      </c>
      <c r="J3" s="23">
        <f>+INDEX($D$3:$D$204,F3)</f>
        <v>100.652529287764</v>
      </c>
    </row>
    <row r="4" spans="1:10" x14ac:dyDescent="0.25">
      <c r="A4" s="4" t="str">
        <f>Cuadro!C8&amp;"-"&amp;Cuadro!B8</f>
        <v>II-2003</v>
      </c>
      <c r="B4" s="23">
        <f>Cuadro!D8</f>
        <v>52.754753289310997</v>
      </c>
      <c r="C4" s="23">
        <f>Cuadro!E8</f>
        <v>195.122217505592</v>
      </c>
      <c r="D4" s="23">
        <f>Cuadro!F8</f>
        <v>80.624744986566995</v>
      </c>
      <c r="F4" s="3">
        <f t="shared" ref="F4:F40" si="0">+F3+1</f>
        <v>77</v>
      </c>
      <c r="G4" s="4" t="str">
        <f t="shared" ref="G4:G40" si="1">+INDEX($A$3:$A$204,F4)</f>
        <v>I R/-2022</v>
      </c>
      <c r="H4" s="23">
        <f t="shared" ref="H4:H40" si="2">+INDEX($B$3:$B$204,F4)</f>
        <v>107.300931726462</v>
      </c>
      <c r="I4" s="23">
        <f t="shared" ref="I4:I40" si="3">+INDEX($C$3:$C$204,F4)</f>
        <v>80.033077975295001</v>
      </c>
      <c r="J4" s="23">
        <f t="shared" ref="J4:J40" si="4">+INDEX($D$3:$D$204,F4)</f>
        <v>98.482444917706999</v>
      </c>
    </row>
    <row r="5" spans="1:10" x14ac:dyDescent="0.25">
      <c r="A5" s="4" t="str">
        <f>Cuadro!C9&amp;"-"&amp;Cuadro!B9</f>
        <v>III-2003</v>
      </c>
      <c r="B5" s="23">
        <f>Cuadro!D9</f>
        <v>51.363629214116997</v>
      </c>
      <c r="C5" s="23">
        <f>Cuadro!E9</f>
        <v>202.01759087121999</v>
      </c>
      <c r="D5" s="23">
        <f>Cuadro!F9</f>
        <v>83.637802974017006</v>
      </c>
      <c r="F5" s="3">
        <f t="shared" si="0"/>
        <v>78</v>
      </c>
      <c r="G5" s="4" t="str">
        <f t="shared" si="1"/>
        <v>II -2022</v>
      </c>
      <c r="H5" s="23">
        <f t="shared" si="2"/>
        <v>73.384768063661994</v>
      </c>
      <c r="I5" s="23">
        <f t="shared" si="3"/>
        <v>81.516196821576003</v>
      </c>
      <c r="J5" s="23">
        <f t="shared" si="4"/>
        <v>98.024837854967998</v>
      </c>
    </row>
    <row r="6" spans="1:10" x14ac:dyDescent="0.25">
      <c r="A6" s="4" t="str">
        <f>Cuadro!C10&amp;"-"&amp;Cuadro!B10</f>
        <v>IV-2003</v>
      </c>
      <c r="B6" s="23">
        <f>Cuadro!D10</f>
        <v>48.726756951089001</v>
      </c>
      <c r="C6" s="23">
        <f>Cuadro!E10</f>
        <v>200.018803677563</v>
      </c>
      <c r="D6" s="23">
        <f>Cuadro!F10</f>
        <v>83.747417922170001</v>
      </c>
      <c r="F6" s="3">
        <f t="shared" si="0"/>
        <v>79</v>
      </c>
      <c r="G6" s="4" t="str">
        <f t="shared" si="1"/>
        <v>III -2022</v>
      </c>
      <c r="H6" s="23">
        <f t="shared" si="2"/>
        <v>84.557640364178994</v>
      </c>
      <c r="I6" s="23">
        <f t="shared" si="3"/>
        <v>79.207442422211003</v>
      </c>
      <c r="J6" s="23">
        <f t="shared" si="4"/>
        <v>98.982182795103</v>
      </c>
    </row>
    <row r="7" spans="1:10" x14ac:dyDescent="0.25">
      <c r="A7" s="4" t="str">
        <f>Cuadro!C11&amp;"-"&amp;Cuadro!B11</f>
        <v>I-2004</v>
      </c>
      <c r="B7" s="23">
        <f>Cuadro!D11</f>
        <v>71.760850791175002</v>
      </c>
      <c r="C7" s="23">
        <f>Cuadro!E11</f>
        <v>195.054210429992</v>
      </c>
      <c r="D7" s="23">
        <f>Cuadro!F11</f>
        <v>85.054327139278001</v>
      </c>
      <c r="F7" s="3">
        <f t="shared" si="0"/>
        <v>80</v>
      </c>
      <c r="G7" s="4" t="str">
        <f t="shared" si="1"/>
        <v>IV -2022</v>
      </c>
      <c r="H7" s="23">
        <f t="shared" si="2"/>
        <v>103.100454395273</v>
      </c>
      <c r="I7" s="23">
        <f t="shared" si="3"/>
        <v>80.056563094736006</v>
      </c>
      <c r="J7" s="23">
        <f t="shared" si="4"/>
        <v>101.858137856876</v>
      </c>
    </row>
    <row r="8" spans="1:10" x14ac:dyDescent="0.25">
      <c r="A8" s="4" t="str">
        <f>Cuadro!C12&amp;"-"&amp;Cuadro!B12</f>
        <v>II-2004</v>
      </c>
      <c r="B8" s="23">
        <f>Cuadro!D12</f>
        <v>54.105417265558998</v>
      </c>
      <c r="C8" s="23">
        <f>Cuadro!E12</f>
        <v>198.833048756897</v>
      </c>
      <c r="D8" s="23">
        <f>Cuadro!F12</f>
        <v>86.048759796761004</v>
      </c>
      <c r="F8" s="3">
        <f t="shared" si="0"/>
        <v>81</v>
      </c>
      <c r="G8" s="4" t="str">
        <f t="shared" si="1"/>
        <v>I-2023</v>
      </c>
      <c r="H8" s="23">
        <f t="shared" si="2"/>
        <v>110.56525346500899</v>
      </c>
      <c r="I8" s="23">
        <f t="shared" si="3"/>
        <v>80.395667408497999</v>
      </c>
      <c r="J8" s="23">
        <f t="shared" si="4"/>
        <v>101.805563030746</v>
      </c>
    </row>
    <row r="9" spans="1:10" x14ac:dyDescent="0.25">
      <c r="A9" s="4" t="str">
        <f>Cuadro!C13&amp;"-"&amp;Cuadro!B13</f>
        <v>III-2004</v>
      </c>
      <c r="B9" s="23">
        <f>Cuadro!D13</f>
        <v>61.970945914999</v>
      </c>
      <c r="C9" s="23">
        <f>Cuadro!E13</f>
        <v>201.45847411831099</v>
      </c>
      <c r="D9" s="23">
        <f>Cuadro!F13</f>
        <v>84.676764574933998</v>
      </c>
      <c r="F9" s="3">
        <f t="shared" si="0"/>
        <v>82</v>
      </c>
      <c r="G9" s="4" t="str">
        <f t="shared" si="1"/>
        <v>II -2023</v>
      </c>
      <c r="H9" s="23">
        <f t="shared" si="2"/>
        <v>63.024188879341999</v>
      </c>
      <c r="I9" s="23">
        <f t="shared" si="3"/>
        <v>90.804672731992</v>
      </c>
      <c r="J9" s="23">
        <f t="shared" si="4"/>
        <v>99.224676528814001</v>
      </c>
    </row>
    <row r="10" spans="1:10" x14ac:dyDescent="0.25">
      <c r="A10" s="4" t="str">
        <f>Cuadro!C14&amp;"-"&amp;Cuadro!B14</f>
        <v>IV-2004</v>
      </c>
      <c r="B10" s="23">
        <f>Cuadro!D14</f>
        <v>66.174083212647005</v>
      </c>
      <c r="C10" s="23">
        <f>Cuadro!E14</f>
        <v>199.69991853507901</v>
      </c>
      <c r="D10" s="23">
        <f>Cuadro!F14</f>
        <v>88.696177734817994</v>
      </c>
      <c r="F10" s="3">
        <f t="shared" si="0"/>
        <v>83</v>
      </c>
      <c r="G10" s="4" t="str">
        <f t="shared" si="1"/>
        <v>III -2023</v>
      </c>
      <c r="H10" s="23">
        <f t="shared" si="2"/>
        <v>101.602741507131</v>
      </c>
      <c r="I10" s="23">
        <f t="shared" si="3"/>
        <v>86.725170537140997</v>
      </c>
      <c r="J10" s="23">
        <f t="shared" si="4"/>
        <v>101.710388145579</v>
      </c>
    </row>
    <row r="11" spans="1:10" x14ac:dyDescent="0.25">
      <c r="A11" s="4" t="str">
        <f>Cuadro!C15&amp;"-"&amp;Cuadro!B15</f>
        <v>I-2005</v>
      </c>
      <c r="B11" s="23">
        <f>Cuadro!D15</f>
        <v>66.992327825551996</v>
      </c>
      <c r="C11" s="23">
        <f>Cuadro!E15</f>
        <v>191.223819699659</v>
      </c>
      <c r="D11" s="23">
        <f>Cuadro!F15</f>
        <v>85.970580031694993</v>
      </c>
      <c r="F11" s="3">
        <f t="shared" si="0"/>
        <v>84</v>
      </c>
      <c r="G11" s="4" t="str">
        <f t="shared" si="1"/>
        <v>IV -2023</v>
      </c>
      <c r="H11" s="23">
        <f t="shared" si="2"/>
        <v>101.743212070502</v>
      </c>
      <c r="I11" s="23">
        <f t="shared" si="3"/>
        <v>90.688805412633002</v>
      </c>
      <c r="J11" s="23">
        <f t="shared" si="4"/>
        <v>105.398007265402</v>
      </c>
    </row>
    <row r="12" spans="1:10" x14ac:dyDescent="0.25">
      <c r="A12" s="4" t="str">
        <f>Cuadro!C16&amp;"-"&amp;Cuadro!B16</f>
        <v>II-2005</v>
      </c>
      <c r="B12" s="23">
        <f>Cuadro!D16</f>
        <v>52.983365017973</v>
      </c>
      <c r="C12" s="23">
        <f>Cuadro!E16</f>
        <v>199.42942063510901</v>
      </c>
      <c r="D12" s="23">
        <f>Cuadro!F16</f>
        <v>90.829292097307999</v>
      </c>
      <c r="F12" s="3">
        <f t="shared" si="0"/>
        <v>85</v>
      </c>
      <c r="G12" s="4" t="str">
        <f t="shared" si="1"/>
        <v>I-2024</v>
      </c>
      <c r="H12" s="23">
        <f t="shared" si="2"/>
        <v>102.94448737906001</v>
      </c>
      <c r="I12" s="23">
        <f t="shared" si="3"/>
        <v>86.139920727084004</v>
      </c>
      <c r="J12" s="23">
        <f t="shared" si="4"/>
        <v>99.635945550181006</v>
      </c>
    </row>
    <row r="13" spans="1:10" x14ac:dyDescent="0.25">
      <c r="A13" s="4" t="str">
        <f>Cuadro!C17&amp;"-"&amp;Cuadro!B17</f>
        <v>III-2005</v>
      </c>
      <c r="B13" s="23">
        <f>Cuadro!D17</f>
        <v>79.953157971473999</v>
      </c>
      <c r="C13" s="23">
        <f>Cuadro!E17</f>
        <v>195.94527363126599</v>
      </c>
      <c r="D13" s="23">
        <f>Cuadro!F17</f>
        <v>86.554820067163007</v>
      </c>
      <c r="F13" s="3">
        <f t="shared" si="0"/>
        <v>86</v>
      </c>
      <c r="G13" s="4" t="str">
        <f t="shared" si="1"/>
        <v>II -2024</v>
      </c>
      <c r="H13" s="23">
        <f t="shared" si="2"/>
        <v>56.575775301710998</v>
      </c>
      <c r="I13" s="23">
        <f t="shared" si="3"/>
        <v>82.698679652308996</v>
      </c>
      <c r="J13" s="23">
        <f t="shared" si="4"/>
        <v>98.801009960624</v>
      </c>
    </row>
    <row r="14" spans="1:10" x14ac:dyDescent="0.25">
      <c r="A14" s="4" t="str">
        <f>Cuadro!C18&amp;"-"&amp;Cuadro!B18</f>
        <v>IV-2005</v>
      </c>
      <c r="B14" s="23">
        <f>Cuadro!D18</f>
        <v>61.103719190798003</v>
      </c>
      <c r="C14" s="23">
        <f>Cuadro!E18</f>
        <v>195.25244743612899</v>
      </c>
      <c r="D14" s="23">
        <f>Cuadro!F18</f>
        <v>90.366677957575007</v>
      </c>
      <c r="F14" s="3">
        <f t="shared" si="0"/>
        <v>87</v>
      </c>
      <c r="G14" s="4" t="str">
        <f t="shared" si="1"/>
        <v>III P/-2024</v>
      </c>
      <c r="H14" s="23">
        <f t="shared" si="2"/>
        <v>109.180682653283</v>
      </c>
      <c r="I14" s="23">
        <f t="shared" si="3"/>
        <v>75.383833150911002</v>
      </c>
      <c r="J14" s="23">
        <f t="shared" si="4"/>
        <v>100.6934210756</v>
      </c>
    </row>
    <row r="15" spans="1:10" x14ac:dyDescent="0.25">
      <c r="A15" s="4" t="str">
        <f>Cuadro!C19&amp;"-"&amp;Cuadro!B19</f>
        <v>I-2006</v>
      </c>
      <c r="B15" s="23">
        <f>Cuadro!D19</f>
        <v>83.031714529601999</v>
      </c>
      <c r="C15" s="23">
        <f>Cuadro!E19</f>
        <v>193.229626336622</v>
      </c>
      <c r="D15" s="23">
        <f>Cuadro!F19</f>
        <v>88.464551493041995</v>
      </c>
      <c r="F15" s="3">
        <f t="shared" si="0"/>
        <v>88</v>
      </c>
      <c r="G15" s="4">
        <f t="shared" si="1"/>
        <v>0</v>
      </c>
      <c r="H15" s="23">
        <f t="shared" si="2"/>
        <v>0</v>
      </c>
      <c r="I15" s="23">
        <f t="shared" si="3"/>
        <v>0</v>
      </c>
      <c r="J15" s="23">
        <f t="shared" si="4"/>
        <v>0</v>
      </c>
    </row>
    <row r="16" spans="1:10" x14ac:dyDescent="0.25">
      <c r="A16" s="4" t="str">
        <f>Cuadro!C20&amp;"-"&amp;Cuadro!B20</f>
        <v>II-2006</v>
      </c>
      <c r="B16" s="23">
        <f>Cuadro!D20</f>
        <v>67.309495222207005</v>
      </c>
      <c r="C16" s="23">
        <f>Cuadro!E20</f>
        <v>193.50692772666</v>
      </c>
      <c r="D16" s="23">
        <f>Cuadro!F20</f>
        <v>91.045869473034003</v>
      </c>
      <c r="F16" s="3">
        <f t="shared" si="0"/>
        <v>89</v>
      </c>
      <c r="G16" s="4">
        <f t="shared" si="1"/>
        <v>0</v>
      </c>
      <c r="H16" s="23">
        <f t="shared" si="2"/>
        <v>0</v>
      </c>
      <c r="I16" s="23">
        <f t="shared" si="3"/>
        <v>0</v>
      </c>
      <c r="J16" s="23">
        <f t="shared" si="4"/>
        <v>0</v>
      </c>
    </row>
    <row r="17" spans="1:10" x14ac:dyDescent="0.25">
      <c r="A17" s="4" t="str">
        <f>Cuadro!C21&amp;"-"&amp;Cuadro!B21</f>
        <v>III-2006</v>
      </c>
      <c r="B17" s="23">
        <f>Cuadro!D21</f>
        <v>65.404183103706004</v>
      </c>
      <c r="C17" s="23">
        <f>Cuadro!E21</f>
        <v>190.46404072260901</v>
      </c>
      <c r="D17" s="23">
        <f>Cuadro!F21</f>
        <v>92.822752678704006</v>
      </c>
      <c r="F17" s="3">
        <f t="shared" si="0"/>
        <v>90</v>
      </c>
      <c r="G17" s="4">
        <f t="shared" si="1"/>
        <v>0</v>
      </c>
      <c r="H17" s="23">
        <f t="shared" si="2"/>
        <v>0</v>
      </c>
      <c r="I17" s="23">
        <f t="shared" si="3"/>
        <v>0</v>
      </c>
      <c r="J17" s="23">
        <f t="shared" si="4"/>
        <v>0</v>
      </c>
    </row>
    <row r="18" spans="1:10" x14ac:dyDescent="0.25">
      <c r="A18" s="4" t="str">
        <f>Cuadro!C22&amp;"-"&amp;Cuadro!B22</f>
        <v>IV-2006</v>
      </c>
      <c r="B18" s="23">
        <f>Cuadro!D22</f>
        <v>75.436188008195998</v>
      </c>
      <c r="C18" s="23">
        <f>Cuadro!E22</f>
        <v>178.88287784048001</v>
      </c>
      <c r="D18" s="23">
        <f>Cuadro!F22</f>
        <v>92.231951382221993</v>
      </c>
      <c r="F18" s="3">
        <f t="shared" si="0"/>
        <v>91</v>
      </c>
      <c r="G18" s="4">
        <f t="shared" si="1"/>
        <v>0</v>
      </c>
      <c r="H18" s="23">
        <f t="shared" si="2"/>
        <v>0</v>
      </c>
      <c r="I18" s="23">
        <f t="shared" si="3"/>
        <v>0</v>
      </c>
      <c r="J18" s="23">
        <f t="shared" si="4"/>
        <v>0</v>
      </c>
    </row>
    <row r="19" spans="1:10" x14ac:dyDescent="0.25">
      <c r="A19" s="4" t="str">
        <f>Cuadro!C23&amp;"-"&amp;Cuadro!B23</f>
        <v>I-2007</v>
      </c>
      <c r="B19" s="23">
        <f>Cuadro!D23</f>
        <v>62.542933825273998</v>
      </c>
      <c r="C19" s="23">
        <f>Cuadro!E23</f>
        <v>178.36461132190999</v>
      </c>
      <c r="D19" s="23">
        <f>Cuadro!F23</f>
        <v>88.984396166674003</v>
      </c>
      <c r="F19" s="3">
        <f t="shared" si="0"/>
        <v>92</v>
      </c>
      <c r="G19" s="4">
        <f t="shared" si="1"/>
        <v>0</v>
      </c>
      <c r="H19" s="23">
        <f t="shared" si="2"/>
        <v>0</v>
      </c>
      <c r="I19" s="23">
        <f t="shared" si="3"/>
        <v>0</v>
      </c>
      <c r="J19" s="23">
        <f t="shared" si="4"/>
        <v>0</v>
      </c>
    </row>
    <row r="20" spans="1:10" x14ac:dyDescent="0.25">
      <c r="A20" s="4" t="str">
        <f>Cuadro!C24&amp;"-"&amp;Cuadro!B24</f>
        <v>II-2007</v>
      </c>
      <c r="B20" s="23">
        <f>Cuadro!D24</f>
        <v>51.657509344880999</v>
      </c>
      <c r="C20" s="23">
        <f>Cuadro!E24</f>
        <v>181.89205251387401</v>
      </c>
      <c r="D20" s="23">
        <f>Cuadro!F24</f>
        <v>90.283441822095</v>
      </c>
      <c r="F20" s="3">
        <f t="shared" si="0"/>
        <v>93</v>
      </c>
      <c r="G20" s="4">
        <f t="shared" si="1"/>
        <v>0</v>
      </c>
      <c r="H20" s="23">
        <f t="shared" si="2"/>
        <v>0</v>
      </c>
      <c r="I20" s="23">
        <f t="shared" si="3"/>
        <v>0</v>
      </c>
      <c r="J20" s="23">
        <f t="shared" si="4"/>
        <v>0</v>
      </c>
    </row>
    <row r="21" spans="1:10" x14ac:dyDescent="0.25">
      <c r="A21" s="4" t="str">
        <f>Cuadro!C25&amp;"-"&amp;Cuadro!B25</f>
        <v>III-2007</v>
      </c>
      <c r="B21" s="23">
        <f>Cuadro!D25</f>
        <v>49.977925947359999</v>
      </c>
      <c r="C21" s="23">
        <f>Cuadro!E25</f>
        <v>174.82790441199199</v>
      </c>
      <c r="D21" s="23">
        <f>Cuadro!F25</f>
        <v>92.001343921919002</v>
      </c>
      <c r="F21" s="3">
        <f t="shared" si="0"/>
        <v>94</v>
      </c>
      <c r="G21" s="4">
        <f t="shared" si="1"/>
        <v>0</v>
      </c>
      <c r="H21" s="23">
        <f t="shared" si="2"/>
        <v>0</v>
      </c>
      <c r="I21" s="23">
        <f t="shared" si="3"/>
        <v>0</v>
      </c>
      <c r="J21" s="23">
        <f t="shared" si="4"/>
        <v>0</v>
      </c>
    </row>
    <row r="22" spans="1:10" x14ac:dyDescent="0.25">
      <c r="A22" s="4" t="str">
        <f>Cuadro!C26&amp;"-"&amp;Cuadro!B26</f>
        <v>IV-2007</v>
      </c>
      <c r="B22" s="23">
        <f>Cuadro!D26</f>
        <v>52.729049478660997</v>
      </c>
      <c r="C22" s="23">
        <f>Cuadro!E26</f>
        <v>167.537700399469</v>
      </c>
      <c r="D22" s="23">
        <f>Cuadro!F26</f>
        <v>96.363501060301999</v>
      </c>
      <c r="F22" s="3">
        <f t="shared" si="0"/>
        <v>95</v>
      </c>
      <c r="G22" s="4">
        <f t="shared" si="1"/>
        <v>0</v>
      </c>
      <c r="H22" s="23">
        <f t="shared" si="2"/>
        <v>0</v>
      </c>
      <c r="I22" s="23">
        <f t="shared" si="3"/>
        <v>0</v>
      </c>
      <c r="J22" s="23">
        <f t="shared" si="4"/>
        <v>0</v>
      </c>
    </row>
    <row r="23" spans="1:10" x14ac:dyDescent="0.25">
      <c r="A23" s="4" t="str">
        <f>Cuadro!C27&amp;"-"&amp;Cuadro!B27</f>
        <v>I-2008</v>
      </c>
      <c r="B23" s="23">
        <f>Cuadro!D27</f>
        <v>78.180600119532997</v>
      </c>
      <c r="C23" s="23">
        <f>Cuadro!E27</f>
        <v>161.675885535812</v>
      </c>
      <c r="D23" s="23">
        <f>Cuadro!F27</f>
        <v>93.485493926877993</v>
      </c>
      <c r="F23" s="3">
        <f t="shared" si="0"/>
        <v>96</v>
      </c>
      <c r="G23" s="4">
        <f t="shared" si="1"/>
        <v>0</v>
      </c>
      <c r="H23" s="23">
        <f t="shared" si="2"/>
        <v>0</v>
      </c>
      <c r="I23" s="23">
        <f t="shared" si="3"/>
        <v>0</v>
      </c>
      <c r="J23" s="23">
        <f t="shared" si="4"/>
        <v>0</v>
      </c>
    </row>
    <row r="24" spans="1:10" x14ac:dyDescent="0.25">
      <c r="A24" s="4" t="str">
        <f>Cuadro!C28&amp;"-"&amp;Cuadro!B28</f>
        <v>II-2008</v>
      </c>
      <c r="B24" s="23">
        <f>Cuadro!D28</f>
        <v>60.885993715695001</v>
      </c>
      <c r="C24" s="23">
        <f>Cuadro!E28</f>
        <v>158.370953148051</v>
      </c>
      <c r="D24" s="23">
        <f>Cuadro!F28</f>
        <v>95.655308004679995</v>
      </c>
      <c r="F24" s="3">
        <f t="shared" si="0"/>
        <v>97</v>
      </c>
      <c r="G24" s="4">
        <f t="shared" si="1"/>
        <v>0</v>
      </c>
      <c r="H24" s="23">
        <f t="shared" si="2"/>
        <v>0</v>
      </c>
      <c r="I24" s="23">
        <f t="shared" si="3"/>
        <v>0</v>
      </c>
      <c r="J24" s="23">
        <f t="shared" si="4"/>
        <v>0</v>
      </c>
    </row>
    <row r="25" spans="1:10" x14ac:dyDescent="0.25">
      <c r="A25" s="4" t="str">
        <f>Cuadro!C29&amp;"-"&amp;Cuadro!B29</f>
        <v>III-2008</v>
      </c>
      <c r="B25" s="23">
        <f>Cuadro!D29</f>
        <v>59.585246946074001</v>
      </c>
      <c r="C25" s="23">
        <f>Cuadro!E29</f>
        <v>160.21393402939299</v>
      </c>
      <c r="D25" s="23">
        <f>Cuadro!F29</f>
        <v>96.010751158019005</v>
      </c>
      <c r="F25" s="3">
        <f t="shared" si="0"/>
        <v>98</v>
      </c>
      <c r="G25" s="4">
        <f t="shared" si="1"/>
        <v>0</v>
      </c>
      <c r="H25" s="23">
        <f t="shared" si="2"/>
        <v>0</v>
      </c>
      <c r="I25" s="23">
        <f t="shared" si="3"/>
        <v>0</v>
      </c>
      <c r="J25" s="23">
        <f t="shared" si="4"/>
        <v>0</v>
      </c>
    </row>
    <row r="26" spans="1:10" x14ac:dyDescent="0.25">
      <c r="A26" s="4" t="str">
        <f>Cuadro!C30&amp;"-"&amp;Cuadro!B30</f>
        <v>IV-2008</v>
      </c>
      <c r="B26" s="23">
        <f>Cuadro!D30</f>
        <v>53.339106312379997</v>
      </c>
      <c r="C26" s="23">
        <f>Cuadro!E30</f>
        <v>157.79600628937601</v>
      </c>
      <c r="D26" s="23">
        <f>Cuadro!F30</f>
        <v>98.194066539063002</v>
      </c>
      <c r="F26" s="3">
        <f t="shared" si="0"/>
        <v>99</v>
      </c>
      <c r="G26" s="4">
        <f t="shared" si="1"/>
        <v>0</v>
      </c>
      <c r="H26" s="23">
        <f t="shared" si="2"/>
        <v>0</v>
      </c>
      <c r="I26" s="23">
        <f t="shared" si="3"/>
        <v>0</v>
      </c>
      <c r="J26" s="23">
        <f t="shared" si="4"/>
        <v>0</v>
      </c>
    </row>
    <row r="27" spans="1:10" x14ac:dyDescent="0.25">
      <c r="A27" s="4" t="str">
        <f>Cuadro!C31&amp;"-"&amp;Cuadro!B31</f>
        <v>I-2009</v>
      </c>
      <c r="B27" s="23">
        <f>Cuadro!D31</f>
        <v>73.393744897382007</v>
      </c>
      <c r="C27" s="23">
        <f>Cuadro!E31</f>
        <v>147.869239244921</v>
      </c>
      <c r="D27" s="23">
        <f>Cuadro!F31</f>
        <v>89.404581941906997</v>
      </c>
      <c r="F27" s="3">
        <f t="shared" si="0"/>
        <v>100</v>
      </c>
      <c r="G27" s="4">
        <f t="shared" si="1"/>
        <v>0</v>
      </c>
      <c r="H27" s="23">
        <f t="shared" si="2"/>
        <v>0</v>
      </c>
      <c r="I27" s="23">
        <f t="shared" si="3"/>
        <v>0</v>
      </c>
      <c r="J27" s="23">
        <f t="shared" si="4"/>
        <v>0</v>
      </c>
    </row>
    <row r="28" spans="1:10" x14ac:dyDescent="0.25">
      <c r="A28" s="4" t="str">
        <f>Cuadro!C32&amp;"-"&amp;Cuadro!B32</f>
        <v>II-2009</v>
      </c>
      <c r="B28" s="23">
        <f>Cuadro!D32</f>
        <v>54.103866179116999</v>
      </c>
      <c r="C28" s="23">
        <f>Cuadro!E32</f>
        <v>144.27053722683601</v>
      </c>
      <c r="D28" s="23">
        <f>Cuadro!F32</f>
        <v>91.284397535484999</v>
      </c>
      <c r="F28" s="3">
        <f t="shared" si="0"/>
        <v>101</v>
      </c>
      <c r="G28" s="4">
        <f t="shared" si="1"/>
        <v>0</v>
      </c>
      <c r="H28" s="23">
        <f t="shared" si="2"/>
        <v>0</v>
      </c>
      <c r="I28" s="23">
        <f t="shared" si="3"/>
        <v>0</v>
      </c>
      <c r="J28" s="23">
        <f t="shared" si="4"/>
        <v>0</v>
      </c>
    </row>
    <row r="29" spans="1:10" x14ac:dyDescent="0.25">
      <c r="A29" s="4" t="str">
        <f>Cuadro!C33&amp;"-"&amp;Cuadro!B33</f>
        <v>III-2009</v>
      </c>
      <c r="B29" s="23">
        <f>Cuadro!D33</f>
        <v>77.175539928117004</v>
      </c>
      <c r="C29" s="23">
        <f>Cuadro!E33</f>
        <v>144.229286603427</v>
      </c>
      <c r="D29" s="23">
        <f>Cuadro!F33</f>
        <v>90.655834249956996</v>
      </c>
      <c r="F29" s="3">
        <f t="shared" si="0"/>
        <v>102</v>
      </c>
      <c r="G29" s="4">
        <f t="shared" si="1"/>
        <v>0</v>
      </c>
      <c r="H29" s="23">
        <f t="shared" si="2"/>
        <v>0</v>
      </c>
      <c r="I29" s="23">
        <f t="shared" si="3"/>
        <v>0</v>
      </c>
      <c r="J29" s="23">
        <f t="shared" si="4"/>
        <v>0</v>
      </c>
    </row>
    <row r="30" spans="1:10" x14ac:dyDescent="0.25">
      <c r="A30" s="4" t="str">
        <f>Cuadro!C34&amp;"-"&amp;Cuadro!B34</f>
        <v>IV-2009</v>
      </c>
      <c r="B30" s="23">
        <f>Cuadro!D34</f>
        <v>57.384365572773</v>
      </c>
      <c r="C30" s="23">
        <f>Cuadro!E34</f>
        <v>139.96508887223999</v>
      </c>
      <c r="D30" s="23">
        <f>Cuadro!F34</f>
        <v>95.287271125977</v>
      </c>
      <c r="F30" s="3">
        <f t="shared" si="0"/>
        <v>103</v>
      </c>
      <c r="G30" s="4">
        <f t="shared" si="1"/>
        <v>0</v>
      </c>
      <c r="H30" s="23">
        <f t="shared" si="2"/>
        <v>0</v>
      </c>
      <c r="I30" s="23">
        <f t="shared" si="3"/>
        <v>0</v>
      </c>
      <c r="J30" s="23">
        <f t="shared" si="4"/>
        <v>0</v>
      </c>
    </row>
    <row r="31" spans="1:10" x14ac:dyDescent="0.25">
      <c r="A31" s="4" t="str">
        <f>Cuadro!C35&amp;"-"&amp;Cuadro!B35</f>
        <v>I-2010</v>
      </c>
      <c r="B31" s="23">
        <f>Cuadro!D35</f>
        <v>88.659050944843997</v>
      </c>
      <c r="C31" s="23">
        <f>Cuadro!E35</f>
        <v>136.207316703468</v>
      </c>
      <c r="D31" s="23">
        <f>Cuadro!F35</f>
        <v>89.850494172153006</v>
      </c>
      <c r="F31" s="3">
        <f t="shared" si="0"/>
        <v>104</v>
      </c>
      <c r="G31" s="4">
        <f t="shared" si="1"/>
        <v>0</v>
      </c>
      <c r="H31" s="23">
        <f t="shared" si="2"/>
        <v>0</v>
      </c>
      <c r="I31" s="23">
        <f t="shared" si="3"/>
        <v>0</v>
      </c>
      <c r="J31" s="23">
        <f t="shared" si="4"/>
        <v>0</v>
      </c>
    </row>
    <row r="32" spans="1:10" x14ac:dyDescent="0.25">
      <c r="A32" s="4" t="str">
        <f>Cuadro!C36&amp;"-"&amp;Cuadro!B36</f>
        <v>II-2010</v>
      </c>
      <c r="B32" s="23">
        <f>Cuadro!D36</f>
        <v>55.369383407958999</v>
      </c>
      <c r="C32" s="23">
        <f>Cuadro!E36</f>
        <v>138.678348017871</v>
      </c>
      <c r="D32" s="23">
        <f>Cuadro!F36</f>
        <v>94.264638791346002</v>
      </c>
      <c r="F32" s="3">
        <f t="shared" si="0"/>
        <v>105</v>
      </c>
      <c r="G32" s="4">
        <f t="shared" si="1"/>
        <v>0</v>
      </c>
      <c r="H32" s="23">
        <f t="shared" si="2"/>
        <v>0</v>
      </c>
      <c r="I32" s="23">
        <f t="shared" si="3"/>
        <v>0</v>
      </c>
      <c r="J32" s="23">
        <f t="shared" si="4"/>
        <v>0</v>
      </c>
    </row>
    <row r="33" spans="1:10" x14ac:dyDescent="0.25">
      <c r="A33" s="4" t="str">
        <f>Cuadro!C37&amp;"-"&amp;Cuadro!B37</f>
        <v>III-2010</v>
      </c>
      <c r="B33" s="23">
        <f>Cuadro!D37</f>
        <v>82.159035444886001</v>
      </c>
      <c r="C33" s="23">
        <f>Cuadro!E37</f>
        <v>140.22626218724099</v>
      </c>
      <c r="D33" s="23">
        <f>Cuadro!F37</f>
        <v>95.121028835177</v>
      </c>
      <c r="F33" s="3">
        <f t="shared" si="0"/>
        <v>106</v>
      </c>
      <c r="G33" s="4">
        <f t="shared" si="1"/>
        <v>0</v>
      </c>
      <c r="H33" s="23">
        <f t="shared" si="2"/>
        <v>0</v>
      </c>
      <c r="I33" s="23">
        <f t="shared" si="3"/>
        <v>0</v>
      </c>
      <c r="J33" s="23">
        <f t="shared" si="4"/>
        <v>0</v>
      </c>
    </row>
    <row r="34" spans="1:10" x14ac:dyDescent="0.25">
      <c r="A34" s="4" t="str">
        <f>Cuadro!C38&amp;"-"&amp;Cuadro!B38</f>
        <v>IV-2010</v>
      </c>
      <c r="B34" s="23">
        <f>Cuadro!D38</f>
        <v>79.550371422628999</v>
      </c>
      <c r="C34" s="23">
        <f>Cuadro!E38</f>
        <v>137.20897795575999</v>
      </c>
      <c r="D34" s="23">
        <f>Cuadro!F38</f>
        <v>102.38426993581</v>
      </c>
      <c r="F34" s="3">
        <f t="shared" si="0"/>
        <v>107</v>
      </c>
      <c r="G34" s="4">
        <f t="shared" si="1"/>
        <v>0</v>
      </c>
      <c r="H34" s="23">
        <f t="shared" si="2"/>
        <v>0</v>
      </c>
      <c r="I34" s="23">
        <f t="shared" si="3"/>
        <v>0</v>
      </c>
      <c r="J34" s="23">
        <f t="shared" si="4"/>
        <v>0</v>
      </c>
    </row>
    <row r="35" spans="1:10" x14ac:dyDescent="0.25">
      <c r="A35" s="4" t="str">
        <f>Cuadro!C39&amp;"-"&amp;Cuadro!B39</f>
        <v>I-2011</v>
      </c>
      <c r="B35" s="23">
        <f>Cuadro!D39</f>
        <v>64.725784970053994</v>
      </c>
      <c r="C35" s="23">
        <f>Cuadro!E39</f>
        <v>134.867057751793</v>
      </c>
      <c r="D35" s="23">
        <f>Cuadro!F39</f>
        <v>94.765699043034999</v>
      </c>
      <c r="F35" s="3">
        <f t="shared" si="0"/>
        <v>108</v>
      </c>
      <c r="G35" s="4">
        <f t="shared" si="1"/>
        <v>0</v>
      </c>
      <c r="H35" s="23">
        <f t="shared" si="2"/>
        <v>0</v>
      </c>
      <c r="I35" s="23">
        <f t="shared" si="3"/>
        <v>0</v>
      </c>
      <c r="J35" s="23">
        <f t="shared" si="4"/>
        <v>0</v>
      </c>
    </row>
    <row r="36" spans="1:10" x14ac:dyDescent="0.25">
      <c r="A36" s="4" t="str">
        <f>Cuadro!C40&amp;"-"&amp;Cuadro!B40</f>
        <v>II-2011</v>
      </c>
      <c r="B36" s="23">
        <f>Cuadro!D40</f>
        <v>58.053072387104997</v>
      </c>
      <c r="C36" s="23">
        <f>Cuadro!E40</f>
        <v>134.93075859241</v>
      </c>
      <c r="D36" s="23">
        <f>Cuadro!F40</f>
        <v>97.640692258466004</v>
      </c>
      <c r="F36" s="3">
        <f t="shared" si="0"/>
        <v>109</v>
      </c>
      <c r="G36" s="4">
        <f t="shared" si="1"/>
        <v>0</v>
      </c>
      <c r="H36" s="23">
        <f t="shared" si="2"/>
        <v>0</v>
      </c>
      <c r="I36" s="23">
        <f t="shared" si="3"/>
        <v>0</v>
      </c>
      <c r="J36" s="23">
        <f t="shared" si="4"/>
        <v>0</v>
      </c>
    </row>
    <row r="37" spans="1:10" x14ac:dyDescent="0.25">
      <c r="A37" s="4" t="str">
        <f>Cuadro!C41&amp;"-"&amp;Cuadro!B41</f>
        <v>III-2011</v>
      </c>
      <c r="B37" s="23">
        <f>Cuadro!D41</f>
        <v>80.332555751295999</v>
      </c>
      <c r="C37" s="23">
        <f>Cuadro!E41</f>
        <v>130.605007389891</v>
      </c>
      <c r="D37" s="23">
        <f>Cuadro!F41</f>
        <v>99.827428205483002</v>
      </c>
      <c r="F37" s="3">
        <f t="shared" si="0"/>
        <v>110</v>
      </c>
      <c r="G37" s="4">
        <f t="shared" si="1"/>
        <v>0</v>
      </c>
      <c r="H37" s="23">
        <f t="shared" si="2"/>
        <v>0</v>
      </c>
      <c r="I37" s="23">
        <f t="shared" si="3"/>
        <v>0</v>
      </c>
      <c r="J37" s="23">
        <f t="shared" si="4"/>
        <v>0</v>
      </c>
    </row>
    <row r="38" spans="1:10" x14ac:dyDescent="0.25">
      <c r="A38" s="4" t="str">
        <f>Cuadro!C42&amp;"-"&amp;Cuadro!B42</f>
        <v>IV-2011</v>
      </c>
      <c r="B38" s="23">
        <f>Cuadro!D42</f>
        <v>77.226041830498005</v>
      </c>
      <c r="C38" s="23">
        <f>Cuadro!E42</f>
        <v>133.116686658156</v>
      </c>
      <c r="D38" s="23">
        <f>Cuadro!F42</f>
        <v>104.22218495969</v>
      </c>
      <c r="F38" s="3">
        <f t="shared" si="0"/>
        <v>111</v>
      </c>
      <c r="G38" s="4">
        <f t="shared" si="1"/>
        <v>0</v>
      </c>
      <c r="H38" s="23">
        <f t="shared" si="2"/>
        <v>0</v>
      </c>
      <c r="I38" s="23">
        <f t="shared" si="3"/>
        <v>0</v>
      </c>
      <c r="J38" s="23">
        <f t="shared" si="4"/>
        <v>0</v>
      </c>
    </row>
    <row r="39" spans="1:10" x14ac:dyDescent="0.25">
      <c r="A39" s="4" t="str">
        <f>Cuadro!C43&amp;"-"&amp;Cuadro!B43</f>
        <v>I-2012</v>
      </c>
      <c r="B39" s="23">
        <f>Cuadro!D43</f>
        <v>82.644339235334996</v>
      </c>
      <c r="C39" s="23">
        <f>Cuadro!E43</f>
        <v>127.60403546746799</v>
      </c>
      <c r="D39" s="23">
        <f>Cuadro!F43</f>
        <v>99.529461666341007</v>
      </c>
      <c r="F39" s="3">
        <f t="shared" si="0"/>
        <v>112</v>
      </c>
      <c r="G39" s="4">
        <f t="shared" si="1"/>
        <v>0</v>
      </c>
      <c r="H39" s="23">
        <f t="shared" si="2"/>
        <v>0</v>
      </c>
      <c r="I39" s="23">
        <f t="shared" si="3"/>
        <v>0</v>
      </c>
      <c r="J39" s="23">
        <f t="shared" si="4"/>
        <v>0</v>
      </c>
    </row>
    <row r="40" spans="1:10" x14ac:dyDescent="0.25">
      <c r="A40" s="4" t="str">
        <f>Cuadro!C44&amp;"-"&amp;Cuadro!B44</f>
        <v>II-2012</v>
      </c>
      <c r="B40" s="23">
        <f>Cuadro!D44</f>
        <v>63.820039259571999</v>
      </c>
      <c r="C40" s="23">
        <f>Cuadro!E44</f>
        <v>127.791860953746</v>
      </c>
      <c r="D40" s="23">
        <f>Cuadro!F44</f>
        <v>100.79455157799001</v>
      </c>
      <c r="F40" s="3">
        <f t="shared" si="0"/>
        <v>113</v>
      </c>
      <c r="G40" s="4">
        <f t="shared" si="1"/>
        <v>0</v>
      </c>
      <c r="H40" s="23">
        <f t="shared" si="2"/>
        <v>0</v>
      </c>
      <c r="I40" s="23">
        <f t="shared" si="3"/>
        <v>0</v>
      </c>
      <c r="J40" s="23">
        <f t="shared" si="4"/>
        <v>0</v>
      </c>
    </row>
    <row r="41" spans="1:10" x14ac:dyDescent="0.25">
      <c r="A41" s="4" t="str">
        <f>Cuadro!C45&amp;"-"&amp;Cuadro!B45</f>
        <v>III-2012</v>
      </c>
      <c r="B41" s="23">
        <f>Cuadro!D45</f>
        <v>65.187781834025998</v>
      </c>
      <c r="C41" s="23">
        <f>Cuadro!E45</f>
        <v>129.65750069398001</v>
      </c>
      <c r="D41" s="23">
        <f>Cuadro!F45</f>
        <v>101.623907026789</v>
      </c>
      <c r="F41" s="3">
        <f t="shared" ref="F41:F84" si="5">+F40+1</f>
        <v>114</v>
      </c>
      <c r="G41" s="4">
        <f t="shared" ref="G41:G84" si="6">+INDEX($A$3:$A$204,F41)</f>
        <v>0</v>
      </c>
      <c r="H41" s="23">
        <f t="shared" ref="H41:H83" si="7">+INDEX($B$3:$B$204,F41)</f>
        <v>0</v>
      </c>
      <c r="I41" s="23">
        <f t="shared" ref="I41:I83" si="8">+INDEX($C$3:$C$204,F41)</f>
        <v>0</v>
      </c>
      <c r="J41" s="23">
        <f t="shared" ref="J41:J83" si="9">+INDEX($D$3:$D$204,F41)</f>
        <v>0</v>
      </c>
    </row>
    <row r="42" spans="1:10" x14ac:dyDescent="0.25">
      <c r="A42" s="4" t="str">
        <f>Cuadro!C46&amp;"-"&amp;Cuadro!B46</f>
        <v>IV-2012</v>
      </c>
      <c r="B42" s="23">
        <f>Cuadro!D46</f>
        <v>72.756176722239999</v>
      </c>
      <c r="C42" s="23">
        <f>Cuadro!E46</f>
        <v>128.51428458763601</v>
      </c>
      <c r="D42" s="23">
        <f>Cuadro!F46</f>
        <v>105.635183144395</v>
      </c>
      <c r="F42" s="3">
        <f t="shared" si="5"/>
        <v>115</v>
      </c>
      <c r="G42" s="4">
        <f t="shared" si="6"/>
        <v>0</v>
      </c>
      <c r="H42" s="23">
        <f t="shared" si="7"/>
        <v>0</v>
      </c>
      <c r="I42" s="23">
        <f t="shared" si="8"/>
        <v>0</v>
      </c>
      <c r="J42" s="23">
        <f t="shared" si="9"/>
        <v>0</v>
      </c>
    </row>
    <row r="43" spans="1:10" x14ac:dyDescent="0.25">
      <c r="A43" s="4" t="str">
        <f>Cuadro!C47&amp;"-"&amp;Cuadro!B47</f>
        <v>I-2013</v>
      </c>
      <c r="B43" s="23">
        <f>Cuadro!D47</f>
        <v>77.659025451991994</v>
      </c>
      <c r="C43" s="23">
        <f>Cuadro!E47</f>
        <v>125.770458327472</v>
      </c>
      <c r="D43" s="23">
        <f>Cuadro!F47</f>
        <v>100.71789356675001</v>
      </c>
      <c r="F43" s="3">
        <f t="shared" si="5"/>
        <v>116</v>
      </c>
      <c r="G43" s="4">
        <f t="shared" si="6"/>
        <v>0</v>
      </c>
      <c r="H43" s="23">
        <f t="shared" si="7"/>
        <v>0</v>
      </c>
      <c r="I43" s="23">
        <f t="shared" si="8"/>
        <v>0</v>
      </c>
      <c r="J43" s="23">
        <f t="shared" si="9"/>
        <v>0</v>
      </c>
    </row>
    <row r="44" spans="1:10" x14ac:dyDescent="0.25">
      <c r="A44" s="4" t="str">
        <f>Cuadro!C48&amp;"-"&amp;Cuadro!B48</f>
        <v>II-2013</v>
      </c>
      <c r="B44" s="23">
        <f>Cuadro!D48</f>
        <v>79.521118745646007</v>
      </c>
      <c r="C44" s="23">
        <f>Cuadro!E48</f>
        <v>128.17229932933299</v>
      </c>
      <c r="D44" s="23">
        <f>Cuadro!F48</f>
        <v>104.563628873719</v>
      </c>
      <c r="F44" s="3">
        <f t="shared" si="5"/>
        <v>117</v>
      </c>
      <c r="G44" s="4">
        <f t="shared" si="6"/>
        <v>0</v>
      </c>
      <c r="H44" s="23">
        <f t="shared" si="7"/>
        <v>0</v>
      </c>
      <c r="I44" s="23">
        <f t="shared" si="8"/>
        <v>0</v>
      </c>
      <c r="J44" s="23">
        <f t="shared" si="9"/>
        <v>0</v>
      </c>
    </row>
    <row r="45" spans="1:10" x14ac:dyDescent="0.25">
      <c r="A45" s="4" t="str">
        <f>Cuadro!C49&amp;"-"&amp;Cuadro!B49</f>
        <v>III-2013</v>
      </c>
      <c r="B45" s="23">
        <f>Cuadro!D49</f>
        <v>71.929800204201996</v>
      </c>
      <c r="C45" s="23">
        <f>Cuadro!E49</f>
        <v>129.27661067263799</v>
      </c>
      <c r="D45" s="23">
        <f>Cuadro!F49</f>
        <v>106.966602509449</v>
      </c>
      <c r="F45" s="3">
        <f t="shared" si="5"/>
        <v>118</v>
      </c>
      <c r="G45" s="4">
        <f t="shared" si="6"/>
        <v>0</v>
      </c>
      <c r="H45" s="23">
        <f t="shared" si="7"/>
        <v>0</v>
      </c>
      <c r="I45" s="23">
        <f t="shared" si="8"/>
        <v>0</v>
      </c>
      <c r="J45" s="23">
        <f t="shared" si="9"/>
        <v>0</v>
      </c>
    </row>
    <row r="46" spans="1:10" x14ac:dyDescent="0.25">
      <c r="A46" s="4" t="str">
        <f>Cuadro!C50&amp;"-"&amp;Cuadro!B50</f>
        <v>IV-2013</v>
      </c>
      <c r="B46" s="23">
        <f>Cuadro!D50</f>
        <v>66.340368719346998</v>
      </c>
      <c r="C46" s="23">
        <f>Cuadro!E50</f>
        <v>128.64875252564801</v>
      </c>
      <c r="D46" s="23">
        <f>Cuadro!F50</f>
        <v>109.055872064084</v>
      </c>
      <c r="F46" s="3">
        <f t="shared" si="5"/>
        <v>119</v>
      </c>
      <c r="G46" s="4">
        <f t="shared" si="6"/>
        <v>0</v>
      </c>
      <c r="H46" s="23">
        <f t="shared" si="7"/>
        <v>0</v>
      </c>
      <c r="I46" s="23">
        <f t="shared" si="8"/>
        <v>0</v>
      </c>
      <c r="J46" s="23">
        <f t="shared" si="9"/>
        <v>0</v>
      </c>
    </row>
    <row r="47" spans="1:10" x14ac:dyDescent="0.25">
      <c r="A47" s="4" t="str">
        <f>Cuadro!C51&amp;"-"&amp;Cuadro!B51</f>
        <v>I-2014</v>
      </c>
      <c r="B47" s="23">
        <f>Cuadro!D51</f>
        <v>97.447364078486004</v>
      </c>
      <c r="C47" s="23">
        <f>Cuadro!E51</f>
        <v>124.27622297483801</v>
      </c>
      <c r="D47" s="23">
        <f>Cuadro!F51</f>
        <v>101.537331806078</v>
      </c>
      <c r="F47" s="3">
        <f t="shared" si="5"/>
        <v>120</v>
      </c>
      <c r="G47" s="4">
        <f t="shared" si="6"/>
        <v>0</v>
      </c>
      <c r="H47" s="23">
        <f t="shared" si="7"/>
        <v>0</v>
      </c>
      <c r="I47" s="23">
        <f t="shared" si="8"/>
        <v>0</v>
      </c>
      <c r="J47" s="23">
        <f t="shared" si="9"/>
        <v>0</v>
      </c>
    </row>
    <row r="48" spans="1:10" x14ac:dyDescent="0.25">
      <c r="A48" s="4" t="str">
        <f>Cuadro!C52&amp;"-"&amp;Cuadro!B52</f>
        <v>II-2014</v>
      </c>
      <c r="B48" s="23">
        <f>Cuadro!D52</f>
        <v>72.811061911997996</v>
      </c>
      <c r="C48" s="23">
        <f>Cuadro!E52</f>
        <v>124.755290275183</v>
      </c>
      <c r="D48" s="23">
        <f>Cuadro!F52</f>
        <v>106.208039130722</v>
      </c>
      <c r="F48" s="3">
        <f t="shared" si="5"/>
        <v>121</v>
      </c>
      <c r="G48" s="4">
        <f t="shared" si="6"/>
        <v>0</v>
      </c>
      <c r="H48" s="23">
        <f t="shared" si="7"/>
        <v>0</v>
      </c>
      <c r="I48" s="23">
        <f t="shared" si="8"/>
        <v>0</v>
      </c>
      <c r="J48" s="23">
        <f t="shared" si="9"/>
        <v>0</v>
      </c>
    </row>
    <row r="49" spans="1:10" x14ac:dyDescent="0.25">
      <c r="A49" s="4" t="str">
        <f>Cuadro!C53&amp;"-"&amp;Cuadro!B53</f>
        <v>III-2014</v>
      </c>
      <c r="B49" s="23">
        <f>Cuadro!D53</f>
        <v>84.599655092388005</v>
      </c>
      <c r="C49" s="23">
        <f>Cuadro!E53</f>
        <v>125.45338964181801</v>
      </c>
      <c r="D49" s="23">
        <f>Cuadro!F53</f>
        <v>106.345192522742</v>
      </c>
      <c r="F49" s="3">
        <f t="shared" si="5"/>
        <v>122</v>
      </c>
      <c r="G49" s="4">
        <f t="shared" si="6"/>
        <v>0</v>
      </c>
      <c r="H49" s="23">
        <f t="shared" si="7"/>
        <v>0</v>
      </c>
      <c r="I49" s="23">
        <f t="shared" si="8"/>
        <v>0</v>
      </c>
      <c r="J49" s="23">
        <f t="shared" si="9"/>
        <v>0</v>
      </c>
    </row>
    <row r="50" spans="1:10" x14ac:dyDescent="0.25">
      <c r="A50" s="4" t="str">
        <f>Cuadro!C54&amp;"-"&amp;Cuadro!B54</f>
        <v>IV-2014</v>
      </c>
      <c r="B50" s="23">
        <f>Cuadro!D54</f>
        <v>76.692102218626999</v>
      </c>
      <c r="C50" s="23">
        <f>Cuadro!E54</f>
        <v>130.376680671766</v>
      </c>
      <c r="D50" s="23">
        <f>Cuadro!F54</f>
        <v>110.154035828082</v>
      </c>
      <c r="F50" s="3">
        <f t="shared" si="5"/>
        <v>123</v>
      </c>
      <c r="G50" s="4">
        <f t="shared" si="6"/>
        <v>0</v>
      </c>
      <c r="H50" s="23">
        <f t="shared" si="7"/>
        <v>0</v>
      </c>
      <c r="I50" s="23">
        <f t="shared" si="8"/>
        <v>0</v>
      </c>
      <c r="J50" s="23">
        <f t="shared" si="9"/>
        <v>0</v>
      </c>
    </row>
    <row r="51" spans="1:10" x14ac:dyDescent="0.25">
      <c r="A51" s="4" t="str">
        <f>Cuadro!C55&amp;"-"&amp;Cuadro!B55</f>
        <v>I-2015</v>
      </c>
      <c r="B51" s="23">
        <f>Cuadro!D55</f>
        <v>99.152214491197995</v>
      </c>
      <c r="C51" s="23">
        <f>Cuadro!E55</f>
        <v>129.98039135008699</v>
      </c>
      <c r="D51" s="23">
        <f>Cuadro!F55</f>
        <v>106.84638055153</v>
      </c>
      <c r="F51" s="3">
        <f t="shared" si="5"/>
        <v>124</v>
      </c>
      <c r="G51" s="4">
        <f t="shared" si="6"/>
        <v>0</v>
      </c>
      <c r="H51" s="23">
        <f t="shared" si="7"/>
        <v>0</v>
      </c>
      <c r="I51" s="23">
        <f t="shared" si="8"/>
        <v>0</v>
      </c>
      <c r="J51" s="23">
        <f t="shared" si="9"/>
        <v>0</v>
      </c>
    </row>
    <row r="52" spans="1:10" x14ac:dyDescent="0.25">
      <c r="A52" s="4" t="str">
        <f>Cuadro!C56&amp;"-"&amp;Cuadro!B56</f>
        <v>II-2015</v>
      </c>
      <c r="B52" s="23">
        <f>Cuadro!D56</f>
        <v>84.998812609978998</v>
      </c>
      <c r="C52" s="23">
        <f>Cuadro!E56</f>
        <v>124.34689222748</v>
      </c>
      <c r="D52" s="23">
        <f>Cuadro!F56</f>
        <v>106.61144420549699</v>
      </c>
      <c r="F52" s="3">
        <f t="shared" si="5"/>
        <v>125</v>
      </c>
      <c r="G52" s="4">
        <f t="shared" si="6"/>
        <v>0</v>
      </c>
      <c r="H52" s="23">
        <f t="shared" si="7"/>
        <v>0</v>
      </c>
      <c r="I52" s="23">
        <f t="shared" si="8"/>
        <v>0</v>
      </c>
      <c r="J52" s="23">
        <f t="shared" si="9"/>
        <v>0</v>
      </c>
    </row>
    <row r="53" spans="1:10" x14ac:dyDescent="0.25">
      <c r="A53" s="4" t="str">
        <f>Cuadro!C57&amp;"-"&amp;Cuadro!B57</f>
        <v>III-2015</v>
      </c>
      <c r="B53" s="23">
        <f>Cuadro!D57</f>
        <v>80.850399615257999</v>
      </c>
      <c r="C53" s="23">
        <f>Cuadro!E57</f>
        <v>128.887185366555</v>
      </c>
      <c r="D53" s="23">
        <f>Cuadro!F57</f>
        <v>108.063893086787</v>
      </c>
      <c r="F53" s="3">
        <f t="shared" si="5"/>
        <v>126</v>
      </c>
      <c r="G53" s="4">
        <f t="shared" si="6"/>
        <v>0</v>
      </c>
      <c r="H53" s="23">
        <f t="shared" si="7"/>
        <v>0</v>
      </c>
      <c r="I53" s="23">
        <f t="shared" si="8"/>
        <v>0</v>
      </c>
      <c r="J53" s="23">
        <f t="shared" si="9"/>
        <v>0</v>
      </c>
    </row>
    <row r="54" spans="1:10" x14ac:dyDescent="0.25">
      <c r="A54" s="4" t="str">
        <f>Cuadro!C58&amp;"-"&amp;Cuadro!B58</f>
        <v>IV-2015</v>
      </c>
      <c r="B54" s="23">
        <f>Cuadro!D58</f>
        <v>90.153989751861999</v>
      </c>
      <c r="C54" s="23">
        <f>Cuadro!E58</f>
        <v>126.78093352799701</v>
      </c>
      <c r="D54" s="23">
        <f>Cuadro!F58</f>
        <v>110.615408752625</v>
      </c>
      <c r="F54" s="3">
        <f t="shared" si="5"/>
        <v>127</v>
      </c>
      <c r="G54" s="4">
        <f t="shared" si="6"/>
        <v>0</v>
      </c>
      <c r="H54" s="23">
        <f t="shared" si="7"/>
        <v>0</v>
      </c>
      <c r="I54" s="23">
        <f t="shared" si="8"/>
        <v>0</v>
      </c>
      <c r="J54" s="23">
        <f t="shared" si="9"/>
        <v>0</v>
      </c>
    </row>
    <row r="55" spans="1:10" x14ac:dyDescent="0.25">
      <c r="A55" s="4" t="str">
        <f>Cuadro!C59&amp;"-"&amp;Cuadro!B59</f>
        <v>I -2016</v>
      </c>
      <c r="B55" s="23">
        <f>Cuadro!D59</f>
        <v>108.76222779909099</v>
      </c>
      <c r="C55" s="23">
        <f>Cuadro!E59</f>
        <v>124.634455216139</v>
      </c>
      <c r="D55" s="23">
        <f>Cuadro!F59</f>
        <v>102.40018243990799</v>
      </c>
      <c r="F55" s="3">
        <f t="shared" si="5"/>
        <v>128</v>
      </c>
      <c r="G55" s="4">
        <f t="shared" si="6"/>
        <v>0</v>
      </c>
      <c r="H55" s="23">
        <f t="shared" si="7"/>
        <v>0</v>
      </c>
      <c r="I55" s="23">
        <f t="shared" si="8"/>
        <v>0</v>
      </c>
      <c r="J55" s="23">
        <f t="shared" si="9"/>
        <v>0</v>
      </c>
    </row>
    <row r="56" spans="1:10" x14ac:dyDescent="0.25">
      <c r="A56" s="4" t="str">
        <f>Cuadro!C60&amp;"-"&amp;Cuadro!B60</f>
        <v>II-2016</v>
      </c>
      <c r="B56" s="23">
        <f>Cuadro!D60</f>
        <v>78.675190094670995</v>
      </c>
      <c r="C56" s="23">
        <f>Cuadro!E60</f>
        <v>120.087465127638</v>
      </c>
      <c r="D56" s="23">
        <f>Cuadro!F60</f>
        <v>102.19718893965999</v>
      </c>
      <c r="F56" s="3">
        <f t="shared" si="5"/>
        <v>129</v>
      </c>
      <c r="G56" s="4">
        <f t="shared" si="6"/>
        <v>0</v>
      </c>
      <c r="H56" s="23">
        <f t="shared" si="7"/>
        <v>0</v>
      </c>
      <c r="I56" s="23">
        <f t="shared" si="8"/>
        <v>0</v>
      </c>
      <c r="J56" s="23">
        <f t="shared" si="9"/>
        <v>0</v>
      </c>
    </row>
    <row r="57" spans="1:10" x14ac:dyDescent="0.25">
      <c r="A57" s="4" t="str">
        <f>Cuadro!C61&amp;"-"&amp;Cuadro!B61</f>
        <v>III-2016</v>
      </c>
      <c r="B57" s="23">
        <f>Cuadro!D61</f>
        <v>100.147292659735</v>
      </c>
      <c r="C57" s="23">
        <f>Cuadro!E61</f>
        <v>121.117775536971</v>
      </c>
      <c r="D57" s="23">
        <f>Cuadro!F61</f>
        <v>102.054765018071</v>
      </c>
      <c r="F57" s="3">
        <f t="shared" si="5"/>
        <v>130</v>
      </c>
      <c r="G57" s="4">
        <f t="shared" si="6"/>
        <v>0</v>
      </c>
      <c r="H57" s="23">
        <f t="shared" si="7"/>
        <v>0</v>
      </c>
      <c r="I57" s="23">
        <f t="shared" si="8"/>
        <v>0</v>
      </c>
      <c r="J57" s="23">
        <f t="shared" si="9"/>
        <v>0</v>
      </c>
    </row>
    <row r="58" spans="1:10" x14ac:dyDescent="0.25">
      <c r="A58" s="4" t="str">
        <f>Cuadro!C62&amp;"-"&amp;Cuadro!B62</f>
        <v>IV-2016</v>
      </c>
      <c r="B58" s="23">
        <f>Cuadro!D62</f>
        <v>98.944757584095996</v>
      </c>
      <c r="C58" s="23">
        <f>Cuadro!E62</f>
        <v>116.77812054484301</v>
      </c>
      <c r="D58" s="23">
        <f>Cuadro!F62</f>
        <v>102.67925261008899</v>
      </c>
      <c r="F58" s="3">
        <f t="shared" si="5"/>
        <v>131</v>
      </c>
      <c r="G58" s="4">
        <f t="shared" si="6"/>
        <v>0</v>
      </c>
      <c r="H58" s="23">
        <f t="shared" si="7"/>
        <v>0</v>
      </c>
      <c r="I58" s="23">
        <f t="shared" si="8"/>
        <v>0</v>
      </c>
      <c r="J58" s="23">
        <f t="shared" si="9"/>
        <v>0</v>
      </c>
    </row>
    <row r="59" spans="1:10" x14ac:dyDescent="0.25">
      <c r="A59" s="4" t="str">
        <f>Cuadro!C63&amp;"-"&amp;Cuadro!B63</f>
        <v>I-2017</v>
      </c>
      <c r="B59" s="23">
        <f>Cuadro!D63</f>
        <v>103.43446457101101</v>
      </c>
      <c r="C59" s="23">
        <f>Cuadro!E63</f>
        <v>111.351043725145</v>
      </c>
      <c r="D59" s="23">
        <f>Cuadro!F63</f>
        <v>96.386196652652998</v>
      </c>
      <c r="F59" s="3">
        <f t="shared" si="5"/>
        <v>132</v>
      </c>
      <c r="G59" s="4">
        <f t="shared" si="6"/>
        <v>0</v>
      </c>
      <c r="H59" s="23">
        <f t="shared" si="7"/>
        <v>0</v>
      </c>
      <c r="I59" s="23">
        <f t="shared" si="8"/>
        <v>0</v>
      </c>
      <c r="J59" s="23">
        <f t="shared" si="9"/>
        <v>0</v>
      </c>
    </row>
    <row r="60" spans="1:10" x14ac:dyDescent="0.25">
      <c r="A60" s="4" t="str">
        <f>Cuadro!C64&amp;"-"&amp;Cuadro!B64</f>
        <v>II-2017</v>
      </c>
      <c r="B60" s="23">
        <f>Cuadro!D64</f>
        <v>76.849740821005994</v>
      </c>
      <c r="C60" s="23">
        <f>Cuadro!E64</f>
        <v>109.38170724969299</v>
      </c>
      <c r="D60" s="23">
        <f>Cuadro!F64</f>
        <v>98.094659577239995</v>
      </c>
      <c r="F60" s="3">
        <f t="shared" si="5"/>
        <v>133</v>
      </c>
      <c r="G60" s="4">
        <f t="shared" si="6"/>
        <v>0</v>
      </c>
      <c r="H60" s="23">
        <f t="shared" si="7"/>
        <v>0</v>
      </c>
      <c r="I60" s="23">
        <f t="shared" si="8"/>
        <v>0</v>
      </c>
      <c r="J60" s="23">
        <f t="shared" si="9"/>
        <v>0</v>
      </c>
    </row>
    <row r="61" spans="1:10" x14ac:dyDescent="0.25">
      <c r="A61" s="4" t="str">
        <f>Cuadro!C65&amp;"-"&amp;Cuadro!B65</f>
        <v>III-2017</v>
      </c>
      <c r="B61" s="23">
        <f>Cuadro!D65</f>
        <v>96.554847531077996</v>
      </c>
      <c r="C61" s="23">
        <f>Cuadro!E65</f>
        <v>101.99533827595199</v>
      </c>
      <c r="D61" s="23">
        <f>Cuadro!F65</f>
        <v>103.228579901103</v>
      </c>
      <c r="F61" s="3">
        <f t="shared" si="5"/>
        <v>134</v>
      </c>
      <c r="G61" s="4">
        <f t="shared" si="6"/>
        <v>0</v>
      </c>
      <c r="H61" s="23">
        <f t="shared" si="7"/>
        <v>0</v>
      </c>
      <c r="I61" s="23">
        <f t="shared" si="8"/>
        <v>0</v>
      </c>
      <c r="J61" s="23">
        <f t="shared" si="9"/>
        <v>0</v>
      </c>
    </row>
    <row r="62" spans="1:10" x14ac:dyDescent="0.25">
      <c r="A62" s="4" t="str">
        <f>Cuadro!C66&amp;"-"&amp;Cuadro!B66</f>
        <v>IV-2017</v>
      </c>
      <c r="B62" s="23">
        <f>Cuadro!D66</f>
        <v>108.870485786777</v>
      </c>
      <c r="C62" s="23">
        <f>Cuadro!E66</f>
        <v>103.335954610949</v>
      </c>
      <c r="D62" s="23">
        <f>Cuadro!F66</f>
        <v>104.751754544701</v>
      </c>
      <c r="F62" s="3">
        <f t="shared" si="5"/>
        <v>135</v>
      </c>
      <c r="G62" s="4">
        <f t="shared" si="6"/>
        <v>0</v>
      </c>
      <c r="H62" s="23">
        <f t="shared" si="7"/>
        <v>0</v>
      </c>
      <c r="I62" s="23">
        <f t="shared" si="8"/>
        <v>0</v>
      </c>
      <c r="J62" s="23">
        <f t="shared" si="9"/>
        <v>0</v>
      </c>
    </row>
    <row r="63" spans="1:10" x14ac:dyDescent="0.25">
      <c r="A63" s="4" t="str">
        <f>Cuadro!C67&amp;"-"&amp;Cuadro!B67</f>
        <v>I -2018</v>
      </c>
      <c r="B63" s="23">
        <f>Cuadro!D67</f>
        <v>105.235683276549</v>
      </c>
      <c r="C63" s="23">
        <f>Cuadro!E67</f>
        <v>101.39068795610299</v>
      </c>
      <c r="D63" s="23">
        <f>Cuadro!F67</f>
        <v>99.9763287034</v>
      </c>
      <c r="F63" s="3">
        <f t="shared" si="5"/>
        <v>136</v>
      </c>
      <c r="G63" s="4">
        <f t="shared" si="6"/>
        <v>0</v>
      </c>
      <c r="H63" s="23">
        <f t="shared" si="7"/>
        <v>0</v>
      </c>
      <c r="I63" s="23">
        <f t="shared" si="8"/>
        <v>0</v>
      </c>
      <c r="J63" s="23">
        <f t="shared" si="9"/>
        <v>0</v>
      </c>
    </row>
    <row r="64" spans="1:10" x14ac:dyDescent="0.25">
      <c r="A64" s="4" t="str">
        <f>Cuadro!C68&amp;"-"&amp;Cuadro!B68</f>
        <v>II-2018</v>
      </c>
      <c r="B64" s="23">
        <f>Cuadro!D68</f>
        <v>86.603110962266001</v>
      </c>
      <c r="C64" s="23">
        <f>Cuadro!E68</f>
        <v>100.57432348358</v>
      </c>
      <c r="D64" s="23">
        <f>Cuadro!F68</f>
        <v>101.30687028335601</v>
      </c>
      <c r="F64" s="3">
        <f t="shared" si="5"/>
        <v>137</v>
      </c>
      <c r="G64" s="4">
        <f t="shared" si="6"/>
        <v>0</v>
      </c>
      <c r="H64" s="23">
        <f t="shared" si="7"/>
        <v>0</v>
      </c>
      <c r="I64" s="23">
        <f t="shared" si="8"/>
        <v>0</v>
      </c>
      <c r="J64" s="23">
        <f t="shared" si="9"/>
        <v>0</v>
      </c>
    </row>
    <row r="65" spans="1:10" x14ac:dyDescent="0.25">
      <c r="A65" s="4" t="str">
        <f>Cuadro!C69&amp;"-"&amp;Cuadro!B69</f>
        <v>III -2018</v>
      </c>
      <c r="B65" s="23">
        <f>Cuadro!D69</f>
        <v>101.628507746295</v>
      </c>
      <c r="C65" s="23">
        <f>Cuadro!E69</f>
        <v>101.70023480286</v>
      </c>
      <c r="D65" s="23">
        <f>Cuadro!F69</f>
        <v>98.017292378083994</v>
      </c>
      <c r="F65" s="3">
        <f t="shared" si="5"/>
        <v>138</v>
      </c>
      <c r="G65" s="4">
        <f t="shared" si="6"/>
        <v>0</v>
      </c>
      <c r="H65" s="23">
        <f t="shared" si="7"/>
        <v>0</v>
      </c>
      <c r="I65" s="23">
        <f t="shared" si="8"/>
        <v>0</v>
      </c>
      <c r="J65" s="23">
        <f t="shared" si="9"/>
        <v>0</v>
      </c>
    </row>
    <row r="66" spans="1:10" x14ac:dyDescent="0.25">
      <c r="A66" s="4" t="str">
        <f>Cuadro!C70&amp;"-"&amp;Cuadro!B70</f>
        <v>IV -2018</v>
      </c>
      <c r="B66" s="23">
        <f>Cuadro!D70</f>
        <v>106.53269801489</v>
      </c>
      <c r="C66" s="23">
        <f>Cuadro!E70</f>
        <v>96.334753757456994</v>
      </c>
      <c r="D66" s="23">
        <f>Cuadro!F70</f>
        <v>100.69950863516</v>
      </c>
      <c r="F66" s="3">
        <f t="shared" si="5"/>
        <v>139</v>
      </c>
      <c r="G66" s="4">
        <f t="shared" si="6"/>
        <v>0</v>
      </c>
      <c r="H66" s="23">
        <f t="shared" si="7"/>
        <v>0</v>
      </c>
      <c r="I66" s="23">
        <f t="shared" si="8"/>
        <v>0</v>
      </c>
      <c r="J66" s="23">
        <f t="shared" si="9"/>
        <v>0</v>
      </c>
    </row>
    <row r="67" spans="1:10" x14ac:dyDescent="0.25">
      <c r="A67" s="4" t="str">
        <f>Cuadro!C71&amp;"-"&amp;Cuadro!B71</f>
        <v>I-2019</v>
      </c>
      <c r="B67" s="23">
        <f>Cuadro!D71</f>
        <v>105.06850167103801</v>
      </c>
      <c r="C67" s="23">
        <f>Cuadro!E71</f>
        <v>93.628901746950007</v>
      </c>
      <c r="D67" s="23">
        <f>Cuadro!F71</f>
        <v>101.587410635567</v>
      </c>
      <c r="F67" s="3">
        <f t="shared" si="5"/>
        <v>140</v>
      </c>
      <c r="G67" s="4">
        <f t="shared" si="6"/>
        <v>0</v>
      </c>
      <c r="H67" s="23">
        <f t="shared" si="7"/>
        <v>0</v>
      </c>
      <c r="I67" s="23">
        <f t="shared" si="8"/>
        <v>0</v>
      </c>
      <c r="J67" s="23">
        <f t="shared" si="9"/>
        <v>0</v>
      </c>
    </row>
    <row r="68" spans="1:10" x14ac:dyDescent="0.25">
      <c r="A68" s="4" t="str">
        <f>Cuadro!C72&amp;"-"&amp;Cuadro!B72</f>
        <v>II-2019</v>
      </c>
      <c r="B68" s="23">
        <f>Cuadro!D72</f>
        <v>82.689118356470999</v>
      </c>
      <c r="C68" s="23">
        <f>Cuadro!E72</f>
        <v>93.948157168999998</v>
      </c>
      <c r="D68" s="23">
        <f>Cuadro!F72</f>
        <v>99.707139919707004</v>
      </c>
      <c r="F68" s="3">
        <f t="shared" si="5"/>
        <v>141</v>
      </c>
      <c r="G68" s="4">
        <f t="shared" si="6"/>
        <v>0</v>
      </c>
      <c r="H68" s="23">
        <f t="shared" si="7"/>
        <v>0</v>
      </c>
      <c r="I68" s="23">
        <f t="shared" si="8"/>
        <v>0</v>
      </c>
      <c r="J68" s="23">
        <f t="shared" si="9"/>
        <v>0</v>
      </c>
    </row>
    <row r="69" spans="1:10" x14ac:dyDescent="0.25">
      <c r="A69" s="4" t="str">
        <f>Cuadro!C73&amp;"-"&amp;Cuadro!B73</f>
        <v>III -2019</v>
      </c>
      <c r="B69" s="23">
        <f>Cuadro!D73</f>
        <v>93.872764628431</v>
      </c>
      <c r="C69" s="23">
        <f>Cuadro!E73</f>
        <v>97.182458090324005</v>
      </c>
      <c r="D69" s="23">
        <f>Cuadro!F73</f>
        <v>98.659702847516996</v>
      </c>
      <c r="F69" s="3">
        <f t="shared" si="5"/>
        <v>142</v>
      </c>
      <c r="G69" s="4">
        <f t="shared" si="6"/>
        <v>0</v>
      </c>
      <c r="H69" s="23">
        <f t="shared" si="7"/>
        <v>0</v>
      </c>
      <c r="I69" s="23">
        <f t="shared" si="8"/>
        <v>0</v>
      </c>
      <c r="J69" s="23">
        <f t="shared" si="9"/>
        <v>0</v>
      </c>
    </row>
    <row r="70" spans="1:10" x14ac:dyDescent="0.25">
      <c r="A70" s="4" t="str">
        <f>Cuadro!C74&amp;"-"&amp;Cuadro!B74</f>
        <v>IV -2019</v>
      </c>
      <c r="B70" s="23">
        <f>Cuadro!D74</f>
        <v>102.366418486584</v>
      </c>
      <c r="C70" s="23">
        <f>Cuadro!E74</f>
        <v>94.799965079184005</v>
      </c>
      <c r="D70" s="23">
        <f>Cuadro!F74</f>
        <v>103.333081524364</v>
      </c>
      <c r="F70" s="3">
        <f t="shared" si="5"/>
        <v>143</v>
      </c>
      <c r="G70" s="4">
        <f t="shared" si="6"/>
        <v>0</v>
      </c>
      <c r="H70" s="23">
        <f t="shared" si="7"/>
        <v>0</v>
      </c>
      <c r="I70" s="23">
        <f t="shared" si="8"/>
        <v>0</v>
      </c>
      <c r="J70" s="23">
        <f t="shared" si="9"/>
        <v>0</v>
      </c>
    </row>
    <row r="71" spans="1:10" x14ac:dyDescent="0.25">
      <c r="A71" s="4" t="str">
        <f>Cuadro!C75&amp;"-"&amp;Cuadro!B75</f>
        <v>I-2020</v>
      </c>
      <c r="B71" s="23">
        <f>Cuadro!D75</f>
        <v>115.879596344346</v>
      </c>
      <c r="C71" s="23">
        <f>Cuadro!E75</f>
        <v>93.835834545086001</v>
      </c>
      <c r="D71" s="23">
        <f>Cuadro!F75</f>
        <v>102.662431323707</v>
      </c>
      <c r="F71" s="3">
        <f t="shared" si="5"/>
        <v>144</v>
      </c>
      <c r="G71" s="4">
        <f t="shared" si="6"/>
        <v>0</v>
      </c>
      <c r="H71" s="23">
        <f t="shared" si="7"/>
        <v>0</v>
      </c>
      <c r="I71" s="23">
        <f t="shared" si="8"/>
        <v>0</v>
      </c>
      <c r="J71" s="23">
        <f t="shared" si="9"/>
        <v>0</v>
      </c>
    </row>
    <row r="72" spans="1:10" x14ac:dyDescent="0.25">
      <c r="A72" s="4" t="str">
        <f>Cuadro!C76&amp;"-"&amp;Cuadro!B76</f>
        <v>II-2020</v>
      </c>
      <c r="B72" s="23">
        <f>Cuadro!D76</f>
        <v>73.824558148798999</v>
      </c>
      <c r="C72" s="23">
        <f>Cuadro!E76</f>
        <v>86.809328868459005</v>
      </c>
      <c r="D72" s="23">
        <f>Cuadro!F76</f>
        <v>85.379940913732</v>
      </c>
      <c r="F72" s="3">
        <f t="shared" si="5"/>
        <v>145</v>
      </c>
      <c r="G72" s="4">
        <f t="shared" si="6"/>
        <v>0</v>
      </c>
      <c r="H72" s="23">
        <f t="shared" si="7"/>
        <v>0</v>
      </c>
      <c r="I72" s="23">
        <f t="shared" si="8"/>
        <v>0</v>
      </c>
      <c r="J72" s="23">
        <f t="shared" si="9"/>
        <v>0</v>
      </c>
    </row>
    <row r="73" spans="1:10" x14ac:dyDescent="0.25">
      <c r="A73" s="4" t="str">
        <f>Cuadro!C77&amp;"-"&amp;Cuadro!B77</f>
        <v>III -2020</v>
      </c>
      <c r="B73" s="23">
        <f>Cuadro!D77</f>
        <v>99.349376671190001</v>
      </c>
      <c r="C73" s="23">
        <f>Cuadro!E77</f>
        <v>86.353443077815996</v>
      </c>
      <c r="D73" s="23">
        <f>Cuadro!F77</f>
        <v>91.176032720495002</v>
      </c>
      <c r="F73" s="3">
        <f t="shared" si="5"/>
        <v>146</v>
      </c>
      <c r="G73" s="4">
        <f t="shared" si="6"/>
        <v>0</v>
      </c>
      <c r="H73" s="23">
        <f t="shared" si="7"/>
        <v>0</v>
      </c>
      <c r="I73" s="23">
        <f t="shared" si="8"/>
        <v>0</v>
      </c>
      <c r="J73" s="23">
        <f t="shared" si="9"/>
        <v>0</v>
      </c>
    </row>
    <row r="74" spans="1:10" x14ac:dyDescent="0.25">
      <c r="A74" s="4" t="str">
        <f>Cuadro!C78&amp;"-"&amp;Cuadro!B78</f>
        <v>IV -2020</v>
      </c>
      <c r="B74" s="23">
        <f>Cuadro!D78</f>
        <v>107.77049692282699</v>
      </c>
      <c r="C74" s="23">
        <f>Cuadro!E78</f>
        <v>85.056535434848001</v>
      </c>
      <c r="D74" s="23">
        <f>Cuadro!F78</f>
        <v>98.181618675281001</v>
      </c>
      <c r="F74" s="3">
        <f t="shared" si="5"/>
        <v>147</v>
      </c>
      <c r="G74" s="4">
        <f t="shared" si="6"/>
        <v>0</v>
      </c>
      <c r="H74" s="23">
        <f t="shared" si="7"/>
        <v>0</v>
      </c>
      <c r="I74" s="23">
        <f t="shared" si="8"/>
        <v>0</v>
      </c>
      <c r="J74" s="23">
        <f t="shared" si="9"/>
        <v>0</v>
      </c>
    </row>
    <row r="75" spans="1:10" x14ac:dyDescent="0.25">
      <c r="A75" s="4" t="str">
        <f>Cuadro!C79&amp;"-"&amp;Cuadro!B79</f>
        <v>I -2021</v>
      </c>
      <c r="B75" s="23">
        <f>Cuadro!D79</f>
        <v>121.59417991042</v>
      </c>
      <c r="C75" s="23">
        <f>Cuadro!E79</f>
        <v>84.420166600469997</v>
      </c>
      <c r="D75" s="23">
        <f>Cuadro!F79</f>
        <v>100.01888106098301</v>
      </c>
      <c r="F75" s="3">
        <f t="shared" si="5"/>
        <v>148</v>
      </c>
      <c r="G75" s="4">
        <f t="shared" si="6"/>
        <v>0</v>
      </c>
      <c r="H75" s="23">
        <f t="shared" si="7"/>
        <v>0</v>
      </c>
      <c r="I75" s="23">
        <f t="shared" si="8"/>
        <v>0</v>
      </c>
      <c r="J75" s="23">
        <f t="shared" si="9"/>
        <v>0</v>
      </c>
    </row>
    <row r="76" spans="1:10" x14ac:dyDescent="0.25">
      <c r="A76" s="4" t="str">
        <f>Cuadro!C80&amp;"-"&amp;Cuadro!B80</f>
        <v>II -2021</v>
      </c>
      <c r="B76" s="23">
        <f>Cuadro!D80</f>
        <v>78.268122955348005</v>
      </c>
      <c r="C76" s="23">
        <f>Cuadro!E80</f>
        <v>85.399743271854007</v>
      </c>
      <c r="D76" s="23">
        <f>Cuadro!F80</f>
        <v>99.130580076426995</v>
      </c>
      <c r="F76" s="3">
        <f t="shared" si="5"/>
        <v>149</v>
      </c>
      <c r="G76" s="4">
        <f t="shared" si="6"/>
        <v>0</v>
      </c>
      <c r="H76" s="23">
        <f t="shared" si="7"/>
        <v>0</v>
      </c>
      <c r="I76" s="23">
        <f t="shared" si="8"/>
        <v>0</v>
      </c>
      <c r="J76" s="23">
        <f t="shared" si="9"/>
        <v>0</v>
      </c>
    </row>
    <row r="77" spans="1:10" x14ac:dyDescent="0.25">
      <c r="A77" s="4" t="str">
        <f>Cuadro!C81&amp;"-"&amp;Cuadro!B81</f>
        <v>III -2021</v>
      </c>
      <c r="B77" s="23">
        <f>Cuadro!D81</f>
        <v>101.686987540315</v>
      </c>
      <c r="C77" s="23">
        <f>Cuadro!E81</f>
        <v>83.334072660827999</v>
      </c>
      <c r="D77" s="23">
        <f>Cuadro!F81</f>
        <v>97.482477126969002</v>
      </c>
      <c r="F77" s="3">
        <f t="shared" si="5"/>
        <v>150</v>
      </c>
      <c r="G77" s="4">
        <f t="shared" si="6"/>
        <v>0</v>
      </c>
      <c r="H77" s="23">
        <f t="shared" si="7"/>
        <v>0</v>
      </c>
      <c r="I77" s="23">
        <f t="shared" si="8"/>
        <v>0</v>
      </c>
      <c r="J77" s="23">
        <f t="shared" si="9"/>
        <v>0</v>
      </c>
    </row>
    <row r="78" spans="1:10" x14ac:dyDescent="0.25">
      <c r="A78" s="4" t="str">
        <f>Cuadro!C82&amp;"-"&amp;Cuadro!B82</f>
        <v>IV -2021</v>
      </c>
      <c r="B78" s="23">
        <f>Cuadro!D82</f>
        <v>119.219355482396</v>
      </c>
      <c r="C78" s="23">
        <f>Cuadro!E82</f>
        <v>81.544332889602003</v>
      </c>
      <c r="D78" s="23">
        <f>Cuadro!F82</f>
        <v>100.652529287764</v>
      </c>
      <c r="F78" s="3">
        <f t="shared" si="5"/>
        <v>151</v>
      </c>
      <c r="G78" s="4">
        <f t="shared" si="6"/>
        <v>0</v>
      </c>
      <c r="H78" s="23">
        <f t="shared" si="7"/>
        <v>0</v>
      </c>
      <c r="I78" s="23">
        <f t="shared" si="8"/>
        <v>0</v>
      </c>
      <c r="J78" s="23">
        <f t="shared" si="9"/>
        <v>0</v>
      </c>
    </row>
    <row r="79" spans="1:10" x14ac:dyDescent="0.25">
      <c r="A79" s="4" t="str">
        <f>Cuadro!C83&amp;"-"&amp;Cuadro!B83</f>
        <v>I R/-2022</v>
      </c>
      <c r="B79" s="23">
        <f>Cuadro!D83</f>
        <v>107.300931726462</v>
      </c>
      <c r="C79" s="23">
        <f>Cuadro!E83</f>
        <v>80.033077975295001</v>
      </c>
      <c r="D79" s="23">
        <f>Cuadro!F83</f>
        <v>98.482444917706999</v>
      </c>
      <c r="F79" s="3">
        <f t="shared" si="5"/>
        <v>152</v>
      </c>
      <c r="G79" s="4">
        <f t="shared" si="6"/>
        <v>0</v>
      </c>
      <c r="H79" s="23">
        <f t="shared" si="7"/>
        <v>0</v>
      </c>
      <c r="I79" s="23">
        <f t="shared" si="8"/>
        <v>0</v>
      </c>
      <c r="J79" s="23">
        <f t="shared" si="9"/>
        <v>0</v>
      </c>
    </row>
    <row r="80" spans="1:10" x14ac:dyDescent="0.25">
      <c r="A80" s="4" t="str">
        <f>Cuadro!C84&amp;"-"&amp;Cuadro!B84</f>
        <v>II -2022</v>
      </c>
      <c r="B80" s="23">
        <f>Cuadro!D84</f>
        <v>73.384768063661994</v>
      </c>
      <c r="C80" s="23">
        <f>Cuadro!E84</f>
        <v>81.516196821576003</v>
      </c>
      <c r="D80" s="23">
        <f>Cuadro!F84</f>
        <v>98.024837854967998</v>
      </c>
      <c r="F80" s="3">
        <f t="shared" si="5"/>
        <v>153</v>
      </c>
      <c r="G80" s="4">
        <f t="shared" si="6"/>
        <v>0</v>
      </c>
      <c r="H80" s="23">
        <f t="shared" si="7"/>
        <v>0</v>
      </c>
      <c r="I80" s="23">
        <f t="shared" si="8"/>
        <v>0</v>
      </c>
      <c r="J80" s="23">
        <f t="shared" si="9"/>
        <v>0</v>
      </c>
    </row>
    <row r="81" spans="1:10" x14ac:dyDescent="0.25">
      <c r="A81" s="4" t="str">
        <f>Cuadro!C85&amp;"-"&amp;Cuadro!B85</f>
        <v>III -2022</v>
      </c>
      <c r="B81" s="23">
        <f>Cuadro!D85</f>
        <v>84.557640364178994</v>
      </c>
      <c r="C81" s="23">
        <f>Cuadro!E85</f>
        <v>79.207442422211003</v>
      </c>
      <c r="D81" s="23">
        <f>Cuadro!F85</f>
        <v>98.982182795103</v>
      </c>
      <c r="F81" s="3">
        <f t="shared" si="5"/>
        <v>154</v>
      </c>
      <c r="G81" s="4">
        <f t="shared" si="6"/>
        <v>0</v>
      </c>
      <c r="H81" s="23">
        <f t="shared" si="7"/>
        <v>0</v>
      </c>
      <c r="I81" s="23">
        <f t="shared" si="8"/>
        <v>0</v>
      </c>
      <c r="J81" s="23">
        <f t="shared" si="9"/>
        <v>0</v>
      </c>
    </row>
    <row r="82" spans="1:10" x14ac:dyDescent="0.25">
      <c r="A82" s="4" t="str">
        <f>Cuadro!C86&amp;"-"&amp;Cuadro!B86</f>
        <v>IV -2022</v>
      </c>
      <c r="B82" s="23">
        <f>Cuadro!D86</f>
        <v>103.100454395273</v>
      </c>
      <c r="C82" s="23">
        <f>Cuadro!E86</f>
        <v>80.056563094736006</v>
      </c>
      <c r="D82" s="23">
        <f>Cuadro!F86</f>
        <v>101.858137856876</v>
      </c>
      <c r="F82" s="3">
        <f t="shared" si="5"/>
        <v>155</v>
      </c>
      <c r="G82" s="4">
        <f t="shared" si="6"/>
        <v>0</v>
      </c>
      <c r="H82" s="23">
        <f t="shared" si="7"/>
        <v>0</v>
      </c>
      <c r="I82" s="23">
        <f t="shared" si="8"/>
        <v>0</v>
      </c>
      <c r="J82" s="23">
        <f t="shared" si="9"/>
        <v>0</v>
      </c>
    </row>
    <row r="83" spans="1:10" x14ac:dyDescent="0.25">
      <c r="A83" s="4" t="str">
        <f>Cuadro!C87&amp;"-"&amp;Cuadro!B87</f>
        <v>I-2023</v>
      </c>
      <c r="B83" s="23">
        <f>Cuadro!D87</f>
        <v>110.56525346500899</v>
      </c>
      <c r="C83" s="23">
        <f>Cuadro!E87</f>
        <v>80.395667408497999</v>
      </c>
      <c r="D83" s="23">
        <f>Cuadro!F87</f>
        <v>101.805563030746</v>
      </c>
      <c r="F83" s="3">
        <f t="shared" si="5"/>
        <v>156</v>
      </c>
      <c r="G83" s="4">
        <f t="shared" si="6"/>
        <v>0</v>
      </c>
      <c r="H83" s="23">
        <f t="shared" si="7"/>
        <v>0</v>
      </c>
      <c r="I83" s="23">
        <f t="shared" si="8"/>
        <v>0</v>
      </c>
      <c r="J83" s="23">
        <f t="shared" si="9"/>
        <v>0</v>
      </c>
    </row>
    <row r="84" spans="1:10" x14ac:dyDescent="0.25">
      <c r="A84" s="4" t="str">
        <f>Cuadro!C88&amp;"-"&amp;Cuadro!B88</f>
        <v>II -2023</v>
      </c>
      <c r="B84" s="23">
        <f>Cuadro!D88</f>
        <v>63.024188879341999</v>
      </c>
      <c r="C84" s="23">
        <f>Cuadro!E88</f>
        <v>90.804672731992</v>
      </c>
      <c r="D84" s="23">
        <f>Cuadro!F88</f>
        <v>99.224676528814001</v>
      </c>
      <c r="F84" s="3">
        <f t="shared" si="5"/>
        <v>157</v>
      </c>
      <c r="G84" s="4">
        <f t="shared" si="6"/>
        <v>0</v>
      </c>
      <c r="H84" s="23">
        <f t="shared" ref="H84" si="10">+INDEX($B$3:$B$204,F84)</f>
        <v>0</v>
      </c>
      <c r="I84" s="23">
        <f t="shared" ref="I84" si="11">+INDEX($C$3:$C$204,F84)</f>
        <v>0</v>
      </c>
      <c r="J84" s="23">
        <f t="shared" ref="J84" si="12">+INDEX($D$3:$D$204,F84)</f>
        <v>0</v>
      </c>
    </row>
    <row r="85" spans="1:10" x14ac:dyDescent="0.25">
      <c r="A85" s="4" t="str">
        <f>Cuadro!C89&amp;"-"&amp;Cuadro!B89</f>
        <v>III -2023</v>
      </c>
      <c r="B85" s="23">
        <f>Cuadro!D89</f>
        <v>101.602741507131</v>
      </c>
      <c r="C85" s="23">
        <f>Cuadro!E89</f>
        <v>86.725170537140997</v>
      </c>
      <c r="D85" s="23">
        <f>Cuadro!F89</f>
        <v>101.710388145579</v>
      </c>
    </row>
    <row r="86" spans="1:10" x14ac:dyDescent="0.25">
      <c r="A86" s="4" t="str">
        <f>Cuadro!C90&amp;"-"&amp;Cuadro!B90</f>
        <v>IV -2023</v>
      </c>
      <c r="B86" s="23">
        <f>Cuadro!D90</f>
        <v>101.743212070502</v>
      </c>
      <c r="C86" s="23">
        <f>Cuadro!E90</f>
        <v>90.688805412633002</v>
      </c>
      <c r="D86" s="23">
        <f>Cuadro!F90</f>
        <v>105.398007265402</v>
      </c>
    </row>
    <row r="87" spans="1:10" x14ac:dyDescent="0.25">
      <c r="A87" s="4" t="str">
        <f>Cuadro!C91&amp;"-"&amp;Cuadro!B91</f>
        <v>I-2024</v>
      </c>
      <c r="B87" s="23">
        <f>Cuadro!D91</f>
        <v>102.94448737906001</v>
      </c>
      <c r="C87" s="23">
        <f>Cuadro!E91</f>
        <v>86.139920727084004</v>
      </c>
      <c r="D87" s="23">
        <f>Cuadro!F91</f>
        <v>99.635945550181006</v>
      </c>
    </row>
    <row r="88" spans="1:10" x14ac:dyDescent="0.25">
      <c r="A88" s="4" t="str">
        <f>Cuadro!C92&amp;"-"&amp;Cuadro!B92</f>
        <v>II -2024</v>
      </c>
      <c r="B88" s="23">
        <f>Cuadro!D92</f>
        <v>56.575775301710998</v>
      </c>
      <c r="C88" s="23">
        <f>Cuadro!E92</f>
        <v>82.698679652308996</v>
      </c>
      <c r="D88" s="23">
        <f>Cuadro!F92</f>
        <v>98.801009960624</v>
      </c>
    </row>
    <row r="89" spans="1:10" x14ac:dyDescent="0.25">
      <c r="A89" s="4" t="str">
        <f>Cuadro!C93&amp;"-"&amp;Cuadro!B93</f>
        <v>III P/-2024</v>
      </c>
      <c r="B89" s="23">
        <f>Cuadro!D93</f>
        <v>109.180682653283</v>
      </c>
      <c r="C89" s="23">
        <f>Cuadro!E93</f>
        <v>75.383833150911002</v>
      </c>
      <c r="D89" s="23">
        <f>Cuadro!F93</f>
        <v>100.6934210756</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2023-08-23T16:39:40Z</cp:lastPrinted>
  <dcterms:created xsi:type="dcterms:W3CDTF">2014-05-22T21:22:33Z</dcterms:created>
  <dcterms:modified xsi:type="dcterms:W3CDTF">2025-04-15T17:15:53Z</dcterms:modified>
</cp:coreProperties>
</file>