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D:\2025\Tablero de indicadores económicos\Abril\"/>
    </mc:Choice>
  </mc:AlternateContent>
  <xr:revisionPtr revIDLastSave="0" documentId="13_ncr:1_{B20F8831-AD22-4B1F-8114-91F33B1A3A29}" xr6:coauthVersionLast="47" xr6:coauthVersionMax="47" xr10:uidLastSave="{00000000-0000-0000-0000-000000000000}"/>
  <bookViews>
    <workbookView xWindow="-120" yWindow="-120" windowWidth="20730" windowHeight="11160" xr2:uid="{00000000-000D-0000-FFFF-FFFF00000000}"/>
  </bookViews>
  <sheets>
    <sheet name="Gráfica" sheetId="2" r:id="rId1"/>
    <sheet name="Cuadro" sheetId="4" r:id="rId2"/>
    <sheet name="Glosario" sheetId="6" r:id="rId3"/>
    <sheet name="Datos" sheetId="3" state="hidden" r:id="rId4"/>
  </sheets>
  <definedNames>
    <definedName name="_xlnm.Print_Area" localSheetId="2">Glosario!$B$1:$B$37</definedName>
    <definedName name="_xlnm.Print_Area" localSheetId="0">Gráfica!$A$1:$J$48</definedName>
    <definedName name="_xlnm.Print_Titles" localSheetId="1">Cuadro!$1:$7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6" i="3" l="1"/>
  <c r="B206" i="3"/>
  <c r="C206" i="3"/>
  <c r="A205" i="3" l="1"/>
  <c r="B205" i="3"/>
  <c r="C205" i="3"/>
  <c r="A203" i="3" l="1"/>
  <c r="B203" i="3"/>
  <c r="C203" i="3"/>
  <c r="A204" i="3"/>
  <c r="B204" i="3"/>
  <c r="C204" i="3"/>
  <c r="C202" i="3"/>
  <c r="B202" i="3"/>
  <c r="A202" i="3"/>
  <c r="A201" i="3"/>
  <c r="B201" i="3"/>
  <c r="C201" i="3"/>
  <c r="A200" i="3"/>
  <c r="B200" i="3"/>
  <c r="C200" i="3"/>
  <c r="A199" i="3"/>
  <c r="B199" i="3"/>
  <c r="C199" i="3"/>
  <c r="A198" i="3"/>
  <c r="B198" i="3"/>
  <c r="C198" i="3"/>
  <c r="C197" i="3" l="1"/>
  <c r="B197" i="3"/>
  <c r="A197" i="3"/>
  <c r="A196" i="3" l="1"/>
  <c r="B196" i="3"/>
  <c r="C196" i="3"/>
  <c r="A195" i="3" l="1"/>
  <c r="B195" i="3"/>
  <c r="C195" i="3"/>
  <c r="A194" i="3" l="1"/>
  <c r="B194" i="3"/>
  <c r="C194" i="3"/>
  <c r="A193" i="3" l="1"/>
  <c r="B193" i="3"/>
  <c r="C193" i="3"/>
  <c r="A192" i="3" l="1"/>
  <c r="B192" i="3"/>
  <c r="C192" i="3"/>
  <c r="A191" i="3"/>
  <c r="B191" i="3"/>
  <c r="C191" i="3"/>
  <c r="A190" i="3" l="1"/>
  <c r="B190" i="3"/>
  <c r="C190" i="3"/>
  <c r="A189" i="3" l="1"/>
  <c r="B189" i="3"/>
  <c r="C189" i="3"/>
  <c r="A187" i="3" l="1"/>
  <c r="B187" i="3"/>
  <c r="C187" i="3"/>
  <c r="E4" i="3"/>
  <c r="A4" i="3"/>
  <c r="B4" i="3"/>
  <c r="C4" i="3"/>
  <c r="A5" i="3"/>
  <c r="B5" i="3"/>
  <c r="C5" i="3"/>
  <c r="A6" i="3"/>
  <c r="B6" i="3"/>
  <c r="C6" i="3"/>
  <c r="A7" i="3"/>
  <c r="B7" i="3"/>
  <c r="C7" i="3"/>
  <c r="A8" i="3"/>
  <c r="B8" i="3"/>
  <c r="C8" i="3"/>
  <c r="A9" i="3"/>
  <c r="B9" i="3"/>
  <c r="C9" i="3"/>
  <c r="A10" i="3"/>
  <c r="B10" i="3"/>
  <c r="C10" i="3"/>
  <c r="A11" i="3"/>
  <c r="B11" i="3"/>
  <c r="C11" i="3"/>
  <c r="A12" i="3"/>
  <c r="B12" i="3"/>
  <c r="C12" i="3"/>
  <c r="A13" i="3"/>
  <c r="B13" i="3"/>
  <c r="C13" i="3"/>
  <c r="A14" i="3"/>
  <c r="B14" i="3"/>
  <c r="C14" i="3"/>
  <c r="A15" i="3"/>
  <c r="B15" i="3"/>
  <c r="C15" i="3"/>
  <c r="A16" i="3"/>
  <c r="B16" i="3"/>
  <c r="C16" i="3"/>
  <c r="A17" i="3"/>
  <c r="B17" i="3"/>
  <c r="C17" i="3"/>
  <c r="A18" i="3"/>
  <c r="B18" i="3"/>
  <c r="C18" i="3"/>
  <c r="A19" i="3"/>
  <c r="B19" i="3"/>
  <c r="C19" i="3"/>
  <c r="A20" i="3"/>
  <c r="B20" i="3"/>
  <c r="C20" i="3"/>
  <c r="A21" i="3"/>
  <c r="B21" i="3"/>
  <c r="C21" i="3"/>
  <c r="A22" i="3"/>
  <c r="B22" i="3"/>
  <c r="C22" i="3"/>
  <c r="A23" i="3"/>
  <c r="B23" i="3"/>
  <c r="C23" i="3"/>
  <c r="A24" i="3"/>
  <c r="B24" i="3"/>
  <c r="C24" i="3"/>
  <c r="A25" i="3"/>
  <c r="B25" i="3"/>
  <c r="C25" i="3"/>
  <c r="A26" i="3"/>
  <c r="B26" i="3"/>
  <c r="C26" i="3"/>
  <c r="A27" i="3"/>
  <c r="B27" i="3"/>
  <c r="C27" i="3"/>
  <c r="A28" i="3"/>
  <c r="B28" i="3"/>
  <c r="C28" i="3"/>
  <c r="A29" i="3"/>
  <c r="B29" i="3"/>
  <c r="C29" i="3"/>
  <c r="A30" i="3"/>
  <c r="B30" i="3"/>
  <c r="C30" i="3"/>
  <c r="A31" i="3"/>
  <c r="B31" i="3"/>
  <c r="C31" i="3"/>
  <c r="A32" i="3"/>
  <c r="B32" i="3"/>
  <c r="C32" i="3"/>
  <c r="A33" i="3"/>
  <c r="B33" i="3"/>
  <c r="C33" i="3"/>
  <c r="A34" i="3"/>
  <c r="B34" i="3"/>
  <c r="C34" i="3"/>
  <c r="A35" i="3"/>
  <c r="B35" i="3"/>
  <c r="C35" i="3"/>
  <c r="A36" i="3"/>
  <c r="B36" i="3"/>
  <c r="C36" i="3"/>
  <c r="A37" i="3"/>
  <c r="B37" i="3"/>
  <c r="C37" i="3"/>
  <c r="A38" i="3"/>
  <c r="B38" i="3"/>
  <c r="C38" i="3"/>
  <c r="A39" i="3"/>
  <c r="B39" i="3"/>
  <c r="C39" i="3"/>
  <c r="A40" i="3"/>
  <c r="B40" i="3"/>
  <c r="C40" i="3"/>
  <c r="A41" i="3"/>
  <c r="B41" i="3"/>
  <c r="C41" i="3"/>
  <c r="A42" i="3"/>
  <c r="B42" i="3"/>
  <c r="C42" i="3"/>
  <c r="A43" i="3"/>
  <c r="B43" i="3"/>
  <c r="C43" i="3"/>
  <c r="A44" i="3"/>
  <c r="B44" i="3"/>
  <c r="C44" i="3"/>
  <c r="A45" i="3"/>
  <c r="B45" i="3"/>
  <c r="C45" i="3"/>
  <c r="A46" i="3"/>
  <c r="B46" i="3"/>
  <c r="C46" i="3"/>
  <c r="A47" i="3"/>
  <c r="B47" i="3"/>
  <c r="C47" i="3"/>
  <c r="A48" i="3"/>
  <c r="B48" i="3"/>
  <c r="C48" i="3"/>
  <c r="A49" i="3"/>
  <c r="B49" i="3"/>
  <c r="C49" i="3"/>
  <c r="A50" i="3"/>
  <c r="B50" i="3"/>
  <c r="C50" i="3"/>
  <c r="A51" i="3"/>
  <c r="B51" i="3"/>
  <c r="C51" i="3"/>
  <c r="A52" i="3"/>
  <c r="B52" i="3"/>
  <c r="C52" i="3"/>
  <c r="A53" i="3"/>
  <c r="B53" i="3"/>
  <c r="C53" i="3"/>
  <c r="A54" i="3"/>
  <c r="B54" i="3"/>
  <c r="C54" i="3"/>
  <c r="A55" i="3"/>
  <c r="B55" i="3"/>
  <c r="C55" i="3"/>
  <c r="A56" i="3"/>
  <c r="B56" i="3"/>
  <c r="C56" i="3"/>
  <c r="A57" i="3"/>
  <c r="B57" i="3"/>
  <c r="C57" i="3"/>
  <c r="A58" i="3"/>
  <c r="B58" i="3"/>
  <c r="C58" i="3"/>
  <c r="A59" i="3"/>
  <c r="B59" i="3"/>
  <c r="C59" i="3"/>
  <c r="A60" i="3"/>
  <c r="B60" i="3"/>
  <c r="C60" i="3"/>
  <c r="A61" i="3"/>
  <c r="B61" i="3"/>
  <c r="C61" i="3"/>
  <c r="A62" i="3"/>
  <c r="B62" i="3"/>
  <c r="C62" i="3"/>
  <c r="A63" i="3"/>
  <c r="B63" i="3"/>
  <c r="C63" i="3"/>
  <c r="A64" i="3"/>
  <c r="B64" i="3"/>
  <c r="C64" i="3"/>
  <c r="A65" i="3"/>
  <c r="B65" i="3"/>
  <c r="C65" i="3"/>
  <c r="A66" i="3"/>
  <c r="B66" i="3"/>
  <c r="C66" i="3"/>
  <c r="A67" i="3"/>
  <c r="B67" i="3"/>
  <c r="C67" i="3"/>
  <c r="A68" i="3"/>
  <c r="B68" i="3"/>
  <c r="C68" i="3"/>
  <c r="A69" i="3"/>
  <c r="B69" i="3"/>
  <c r="C69" i="3"/>
  <c r="A70" i="3"/>
  <c r="B70" i="3"/>
  <c r="C70" i="3"/>
  <c r="A71" i="3"/>
  <c r="B71" i="3"/>
  <c r="C71" i="3"/>
  <c r="A72" i="3"/>
  <c r="B72" i="3"/>
  <c r="C72" i="3"/>
  <c r="A73" i="3"/>
  <c r="B73" i="3"/>
  <c r="C73" i="3"/>
  <c r="A74" i="3"/>
  <c r="B74" i="3"/>
  <c r="C74" i="3"/>
  <c r="A75" i="3"/>
  <c r="B75" i="3"/>
  <c r="C75" i="3"/>
  <c r="A76" i="3"/>
  <c r="B76" i="3"/>
  <c r="C76" i="3"/>
  <c r="A77" i="3"/>
  <c r="B77" i="3"/>
  <c r="C77" i="3"/>
  <c r="A78" i="3"/>
  <c r="B78" i="3"/>
  <c r="C78" i="3"/>
  <c r="A79" i="3"/>
  <c r="B79" i="3"/>
  <c r="C79" i="3"/>
  <c r="A80" i="3"/>
  <c r="B80" i="3"/>
  <c r="C80" i="3"/>
  <c r="A81" i="3"/>
  <c r="B81" i="3"/>
  <c r="C81" i="3"/>
  <c r="A82" i="3"/>
  <c r="B82" i="3"/>
  <c r="C82" i="3"/>
  <c r="A83" i="3"/>
  <c r="B83" i="3"/>
  <c r="C83" i="3"/>
  <c r="A84" i="3"/>
  <c r="B84" i="3"/>
  <c r="C84" i="3"/>
  <c r="A85" i="3"/>
  <c r="B85" i="3"/>
  <c r="C85" i="3"/>
  <c r="A86" i="3"/>
  <c r="B86" i="3"/>
  <c r="C86" i="3"/>
  <c r="A87" i="3"/>
  <c r="B87" i="3"/>
  <c r="C87" i="3"/>
  <c r="A88" i="3"/>
  <c r="B88" i="3"/>
  <c r="C88" i="3"/>
  <c r="A89" i="3"/>
  <c r="B89" i="3"/>
  <c r="C89" i="3"/>
  <c r="A90" i="3"/>
  <c r="B90" i="3"/>
  <c r="C90" i="3"/>
  <c r="A91" i="3"/>
  <c r="B91" i="3"/>
  <c r="C91" i="3"/>
  <c r="A92" i="3"/>
  <c r="B92" i="3"/>
  <c r="C92" i="3"/>
  <c r="A93" i="3"/>
  <c r="B93" i="3"/>
  <c r="C93" i="3"/>
  <c r="A94" i="3"/>
  <c r="B94" i="3"/>
  <c r="C94" i="3"/>
  <c r="A95" i="3"/>
  <c r="B95" i="3"/>
  <c r="C95" i="3"/>
  <c r="A96" i="3"/>
  <c r="B96" i="3"/>
  <c r="C96" i="3"/>
  <c r="A97" i="3"/>
  <c r="B97" i="3"/>
  <c r="C97" i="3"/>
  <c r="A98" i="3"/>
  <c r="B98" i="3"/>
  <c r="C98" i="3"/>
  <c r="A99" i="3"/>
  <c r="B99" i="3"/>
  <c r="C99" i="3"/>
  <c r="A100" i="3"/>
  <c r="B100" i="3"/>
  <c r="C100" i="3"/>
  <c r="A101" i="3"/>
  <c r="B101" i="3"/>
  <c r="C101" i="3"/>
  <c r="A102" i="3"/>
  <c r="B102" i="3"/>
  <c r="C102" i="3"/>
  <c r="A103" i="3"/>
  <c r="B103" i="3"/>
  <c r="C103" i="3"/>
  <c r="A104" i="3"/>
  <c r="B104" i="3"/>
  <c r="C104" i="3"/>
  <c r="A105" i="3"/>
  <c r="B105" i="3"/>
  <c r="C105" i="3"/>
  <c r="A106" i="3"/>
  <c r="B106" i="3"/>
  <c r="C106" i="3"/>
  <c r="A107" i="3"/>
  <c r="B107" i="3"/>
  <c r="C107" i="3"/>
  <c r="A108" i="3"/>
  <c r="B108" i="3"/>
  <c r="C108" i="3"/>
  <c r="A109" i="3"/>
  <c r="B109" i="3"/>
  <c r="C109" i="3"/>
  <c r="A110" i="3"/>
  <c r="B110" i="3"/>
  <c r="C110" i="3"/>
  <c r="A111" i="3"/>
  <c r="B111" i="3"/>
  <c r="C111" i="3"/>
  <c r="E5" i="3" l="1"/>
  <c r="A188" i="3"/>
  <c r="B188" i="3"/>
  <c r="C188" i="3"/>
  <c r="A186" i="3"/>
  <c r="B186" i="3"/>
  <c r="C186" i="3"/>
  <c r="A180" i="3"/>
  <c r="B180" i="3"/>
  <c r="C180" i="3"/>
  <c r="A181" i="3"/>
  <c r="B181" i="3"/>
  <c r="C181" i="3"/>
  <c r="A182" i="3"/>
  <c r="B182" i="3"/>
  <c r="C182" i="3"/>
  <c r="A183" i="3"/>
  <c r="B183" i="3"/>
  <c r="C183" i="3"/>
  <c r="A184" i="3"/>
  <c r="B184" i="3"/>
  <c r="C184" i="3"/>
  <c r="A185" i="3"/>
  <c r="B185" i="3"/>
  <c r="C185" i="3"/>
  <c r="A174" i="3"/>
  <c r="B174" i="3"/>
  <c r="C174" i="3"/>
  <c r="A175" i="3"/>
  <c r="B175" i="3"/>
  <c r="C175" i="3"/>
  <c r="A176" i="3"/>
  <c r="B176" i="3"/>
  <c r="C176" i="3"/>
  <c r="A177" i="3"/>
  <c r="B177" i="3"/>
  <c r="C177" i="3"/>
  <c r="A178" i="3"/>
  <c r="B178" i="3"/>
  <c r="C178" i="3"/>
  <c r="A179" i="3"/>
  <c r="B179" i="3"/>
  <c r="C179" i="3"/>
  <c r="A167" i="3"/>
  <c r="B167" i="3"/>
  <c r="C167" i="3"/>
  <c r="A168" i="3"/>
  <c r="B168" i="3"/>
  <c r="C168" i="3"/>
  <c r="A169" i="3"/>
  <c r="B169" i="3"/>
  <c r="C169" i="3"/>
  <c r="A170" i="3"/>
  <c r="B170" i="3"/>
  <c r="C170" i="3"/>
  <c r="A171" i="3"/>
  <c r="B171" i="3"/>
  <c r="C171" i="3"/>
  <c r="A172" i="3"/>
  <c r="B172" i="3"/>
  <c r="C172" i="3"/>
  <c r="A173" i="3"/>
  <c r="B173" i="3"/>
  <c r="C173" i="3"/>
  <c r="A156" i="3"/>
  <c r="B156" i="3"/>
  <c r="C156" i="3"/>
  <c r="A157" i="3"/>
  <c r="B157" i="3"/>
  <c r="C157" i="3"/>
  <c r="A158" i="3"/>
  <c r="B158" i="3"/>
  <c r="C158" i="3"/>
  <c r="A159" i="3"/>
  <c r="B159" i="3"/>
  <c r="C159" i="3"/>
  <c r="A160" i="3"/>
  <c r="B160" i="3"/>
  <c r="C160" i="3"/>
  <c r="A161" i="3"/>
  <c r="B161" i="3"/>
  <c r="C161" i="3"/>
  <c r="A162" i="3"/>
  <c r="B162" i="3"/>
  <c r="C162" i="3"/>
  <c r="A163" i="3"/>
  <c r="B163" i="3"/>
  <c r="C163" i="3"/>
  <c r="A164" i="3"/>
  <c r="B164" i="3"/>
  <c r="C164" i="3"/>
  <c r="A165" i="3"/>
  <c r="B165" i="3"/>
  <c r="C165" i="3"/>
  <c r="A166" i="3"/>
  <c r="B166" i="3"/>
  <c r="C166" i="3"/>
  <c r="B112" i="3"/>
  <c r="C112" i="3"/>
  <c r="B113" i="3"/>
  <c r="C113" i="3"/>
  <c r="B114" i="3"/>
  <c r="C114" i="3"/>
  <c r="B115" i="3"/>
  <c r="C115" i="3"/>
  <c r="B116" i="3"/>
  <c r="C116" i="3"/>
  <c r="B117" i="3"/>
  <c r="C117" i="3"/>
  <c r="B118" i="3"/>
  <c r="C118" i="3"/>
  <c r="B119" i="3"/>
  <c r="C119" i="3"/>
  <c r="B120" i="3"/>
  <c r="C120" i="3"/>
  <c r="B121" i="3"/>
  <c r="C121" i="3"/>
  <c r="B122" i="3"/>
  <c r="C122" i="3"/>
  <c r="B123" i="3"/>
  <c r="C123" i="3"/>
  <c r="B124" i="3"/>
  <c r="C124" i="3"/>
  <c r="B125" i="3"/>
  <c r="C125" i="3"/>
  <c r="B126" i="3"/>
  <c r="C126" i="3"/>
  <c r="B127" i="3"/>
  <c r="C127" i="3"/>
  <c r="B128" i="3"/>
  <c r="C128" i="3"/>
  <c r="B129" i="3"/>
  <c r="C129" i="3"/>
  <c r="B130" i="3"/>
  <c r="C130" i="3"/>
  <c r="B131" i="3"/>
  <c r="C131" i="3"/>
  <c r="B132" i="3"/>
  <c r="C132" i="3"/>
  <c r="B133" i="3"/>
  <c r="C133" i="3"/>
  <c r="B134" i="3"/>
  <c r="C134" i="3"/>
  <c r="B135" i="3"/>
  <c r="C135" i="3"/>
  <c r="B136" i="3"/>
  <c r="C136" i="3"/>
  <c r="B137" i="3"/>
  <c r="C137" i="3"/>
  <c r="B138" i="3"/>
  <c r="C138" i="3"/>
  <c r="B139" i="3"/>
  <c r="C139" i="3"/>
  <c r="B140" i="3"/>
  <c r="C140" i="3"/>
  <c r="B141" i="3"/>
  <c r="C141" i="3"/>
  <c r="B142" i="3"/>
  <c r="C142" i="3"/>
  <c r="B143" i="3"/>
  <c r="C143" i="3"/>
  <c r="B144" i="3"/>
  <c r="C144" i="3"/>
  <c r="B145" i="3"/>
  <c r="C145" i="3"/>
  <c r="B146" i="3"/>
  <c r="C146" i="3"/>
  <c r="B147" i="3"/>
  <c r="C147" i="3"/>
  <c r="B148" i="3"/>
  <c r="C148" i="3"/>
  <c r="B149" i="3"/>
  <c r="C149" i="3"/>
  <c r="B150" i="3"/>
  <c r="C150" i="3"/>
  <c r="B151" i="3"/>
  <c r="C151" i="3"/>
  <c r="B152" i="3"/>
  <c r="C152" i="3"/>
  <c r="B153" i="3"/>
  <c r="C153" i="3"/>
  <c r="B154" i="3"/>
  <c r="C154" i="3"/>
  <c r="B155" i="3"/>
  <c r="C155" i="3"/>
  <c r="C3" i="3"/>
  <c r="H3" i="3" s="1"/>
  <c r="B3" i="3"/>
  <c r="A143" i="3"/>
  <c r="A144" i="3"/>
  <c r="A145" i="3"/>
  <c r="A146" i="3"/>
  <c r="A147" i="3"/>
  <c r="A148" i="3"/>
  <c r="A149" i="3"/>
  <c r="A150" i="3"/>
  <c r="A151" i="3"/>
  <c r="A152" i="3"/>
  <c r="A153" i="3"/>
  <c r="A154" i="3"/>
  <c r="A155"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3" i="3"/>
  <c r="G3" i="3" l="1"/>
  <c r="F4" i="3"/>
  <c r="H4" i="3"/>
  <c r="G4" i="3"/>
  <c r="E6" i="3"/>
  <c r="F5" i="3"/>
  <c r="G5" i="3"/>
  <c r="H5" i="3"/>
  <c r="F3" i="3"/>
  <c r="F6" i="3" l="1"/>
  <c r="G6" i="3"/>
  <c r="H6" i="3"/>
  <c r="E7" i="3"/>
  <c r="E8" i="3" l="1"/>
  <c r="H7" i="3"/>
  <c r="F7" i="3"/>
  <c r="G7" i="3"/>
  <c r="F8" i="3" l="1"/>
  <c r="G8" i="3"/>
  <c r="H8" i="3"/>
  <c r="E9" i="3"/>
  <c r="E10" i="3" l="1"/>
  <c r="F9" i="3"/>
  <c r="H9" i="3"/>
  <c r="G9" i="3"/>
  <c r="F10" i="3" l="1"/>
  <c r="G10" i="3"/>
  <c r="H10" i="3"/>
  <c r="E11" i="3"/>
  <c r="E12" i="3" l="1"/>
  <c r="H11" i="3"/>
  <c r="F11" i="3"/>
  <c r="G11" i="3"/>
  <c r="F12" i="3" l="1"/>
  <c r="G12" i="3"/>
  <c r="H12" i="3"/>
  <c r="E13" i="3"/>
  <c r="E14" i="3" l="1"/>
  <c r="H13" i="3"/>
  <c r="F13" i="3"/>
  <c r="G13" i="3"/>
  <c r="F14" i="3" l="1"/>
  <c r="G14" i="3"/>
  <c r="H14" i="3"/>
  <c r="E15" i="3"/>
  <c r="E16" i="3" l="1"/>
  <c r="H15" i="3"/>
  <c r="F15" i="3"/>
  <c r="G15" i="3"/>
  <c r="F16" i="3" l="1"/>
  <c r="G16" i="3"/>
  <c r="H16" i="3"/>
  <c r="E17" i="3"/>
  <c r="E18" i="3" l="1"/>
  <c r="H17" i="3"/>
  <c r="F17" i="3"/>
  <c r="G17" i="3"/>
  <c r="F18" i="3" l="1"/>
  <c r="G18" i="3"/>
  <c r="H18" i="3"/>
  <c r="E19" i="3"/>
  <c r="E20" i="3" l="1"/>
  <c r="H19" i="3"/>
  <c r="F19" i="3"/>
  <c r="G19" i="3"/>
  <c r="F20" i="3" l="1"/>
  <c r="G20" i="3"/>
  <c r="H20" i="3"/>
  <c r="E21" i="3"/>
  <c r="E22" i="3" l="1"/>
  <c r="F21" i="3"/>
  <c r="G21" i="3"/>
  <c r="H21" i="3"/>
  <c r="F22" i="3" l="1"/>
  <c r="G22" i="3"/>
  <c r="H22" i="3"/>
  <c r="E23" i="3"/>
  <c r="E24" i="3" l="1"/>
  <c r="H23" i="3"/>
  <c r="F23" i="3"/>
  <c r="G23" i="3"/>
  <c r="F24" i="3" l="1"/>
  <c r="G24" i="3"/>
  <c r="H24" i="3"/>
  <c r="E25" i="3"/>
  <c r="E26" i="3" l="1"/>
  <c r="F25" i="3"/>
  <c r="G25" i="3"/>
  <c r="H25" i="3"/>
  <c r="F26" i="3" l="1"/>
  <c r="G26" i="3"/>
  <c r="H26" i="3"/>
  <c r="E27" i="3"/>
  <c r="E28" i="3" l="1"/>
  <c r="H27" i="3"/>
  <c r="F27" i="3"/>
  <c r="G27" i="3"/>
  <c r="F28" i="3" l="1"/>
  <c r="G28" i="3"/>
  <c r="H28" i="3"/>
  <c r="E29" i="3"/>
  <c r="E30" i="3" l="1"/>
  <c r="F29" i="3"/>
  <c r="G29" i="3"/>
  <c r="H29" i="3"/>
  <c r="F30" i="3" l="1"/>
  <c r="G30" i="3"/>
  <c r="H30" i="3"/>
  <c r="E31" i="3"/>
  <c r="E32" i="3" l="1"/>
  <c r="H31" i="3"/>
  <c r="F31" i="3"/>
  <c r="G31" i="3"/>
  <c r="F32" i="3" l="1"/>
  <c r="G32" i="3"/>
  <c r="H32" i="3"/>
  <c r="E33" i="3"/>
  <c r="E34" i="3" l="1"/>
  <c r="H33" i="3"/>
  <c r="F33" i="3"/>
  <c r="G33" i="3"/>
  <c r="F34" i="3" l="1"/>
  <c r="G34" i="3"/>
  <c r="H34" i="3"/>
  <c r="E35" i="3"/>
  <c r="E36" i="3" l="1"/>
  <c r="F35" i="3"/>
  <c r="H35" i="3"/>
  <c r="G35" i="3"/>
  <c r="F36" i="3" l="1"/>
  <c r="G36" i="3"/>
  <c r="H36" i="3"/>
  <c r="E37" i="3"/>
  <c r="E38" i="3" l="1"/>
  <c r="H37" i="3"/>
  <c r="F37" i="3"/>
  <c r="G37" i="3"/>
  <c r="F38" i="3" l="1"/>
  <c r="G38" i="3"/>
  <c r="H38" i="3"/>
  <c r="E39" i="3"/>
  <c r="E40" i="3" l="1"/>
  <c r="H39" i="3"/>
  <c r="F39" i="3"/>
  <c r="G39" i="3"/>
  <c r="F40" i="3" l="1"/>
  <c r="G40" i="3"/>
  <c r="H40" i="3"/>
  <c r="E41" i="3"/>
  <c r="E42" i="3" l="1"/>
  <c r="F41" i="3"/>
  <c r="G41" i="3"/>
  <c r="H41" i="3"/>
  <c r="F42" i="3" l="1"/>
  <c r="G42" i="3"/>
  <c r="H42" i="3"/>
  <c r="E43" i="3"/>
  <c r="E44" i="3" l="1"/>
  <c r="H43" i="3"/>
  <c r="F43" i="3"/>
  <c r="G43" i="3"/>
  <c r="F44" i="3" l="1"/>
  <c r="G44" i="3"/>
  <c r="H44" i="3"/>
  <c r="E45" i="3"/>
  <c r="E46" i="3" l="1"/>
  <c r="H45" i="3"/>
  <c r="F45" i="3"/>
  <c r="G45" i="3"/>
  <c r="F46" i="3" l="1"/>
  <c r="G46" i="3"/>
  <c r="H46" i="3"/>
  <c r="E47" i="3"/>
  <c r="E48" i="3" l="1"/>
  <c r="F47" i="3"/>
  <c r="G47" i="3"/>
  <c r="H47" i="3"/>
  <c r="F48" i="3" l="1"/>
  <c r="G48" i="3"/>
  <c r="H48" i="3"/>
  <c r="E49" i="3"/>
  <c r="E50" i="3" l="1"/>
  <c r="H49" i="3"/>
  <c r="F49" i="3"/>
  <c r="G49" i="3"/>
  <c r="F50" i="3" l="1"/>
  <c r="G50" i="3"/>
  <c r="H50" i="3"/>
  <c r="E51" i="3"/>
  <c r="E52" i="3" l="1"/>
  <c r="F51" i="3"/>
  <c r="H51" i="3"/>
  <c r="G51" i="3"/>
  <c r="F52" i="3" l="1"/>
  <c r="G52" i="3"/>
  <c r="H52" i="3"/>
  <c r="E53" i="3"/>
  <c r="E54" i="3" l="1"/>
  <c r="H53" i="3"/>
  <c r="F53" i="3"/>
  <c r="G53" i="3"/>
  <c r="F54" i="3" l="1"/>
  <c r="G54" i="3"/>
  <c r="H54" i="3"/>
  <c r="E55" i="3"/>
  <c r="E56" i="3" l="1"/>
  <c r="H55" i="3"/>
  <c r="F55" i="3"/>
  <c r="G55" i="3"/>
  <c r="F56" i="3" l="1"/>
  <c r="G56" i="3"/>
  <c r="H56" i="3"/>
  <c r="E57" i="3"/>
  <c r="E58" i="3" l="1"/>
  <c r="F57" i="3"/>
  <c r="G57" i="3"/>
  <c r="H57" i="3"/>
  <c r="F58" i="3" l="1"/>
  <c r="G58" i="3"/>
  <c r="H58" i="3"/>
  <c r="E59" i="3"/>
  <c r="E60" i="3" l="1"/>
  <c r="H59" i="3"/>
  <c r="F59" i="3"/>
  <c r="G59" i="3"/>
  <c r="F60" i="3" l="1"/>
  <c r="G60" i="3"/>
  <c r="H60" i="3"/>
  <c r="E61" i="3"/>
  <c r="E62" i="3" l="1"/>
  <c r="H61" i="3"/>
  <c r="F61" i="3"/>
  <c r="G61" i="3"/>
  <c r="F62" i="3" l="1"/>
  <c r="G62" i="3"/>
  <c r="H62" i="3"/>
  <c r="E63" i="3"/>
  <c r="E64" i="3" l="1"/>
  <c r="H63" i="3"/>
  <c r="F63" i="3"/>
  <c r="G63" i="3"/>
  <c r="F64" i="3" l="1"/>
  <c r="G64" i="3"/>
  <c r="H64" i="3"/>
  <c r="E65" i="3"/>
  <c r="E66" i="3" l="1"/>
  <c r="F65" i="3"/>
  <c r="G65" i="3"/>
  <c r="H65" i="3"/>
  <c r="F66" i="3" l="1"/>
  <c r="G66" i="3"/>
  <c r="H66" i="3"/>
  <c r="E67" i="3"/>
  <c r="E68" i="3" l="1"/>
  <c r="H67" i="3"/>
  <c r="F67" i="3"/>
  <c r="G67" i="3"/>
  <c r="F68" i="3" l="1"/>
  <c r="G68" i="3"/>
  <c r="H68" i="3"/>
  <c r="E69" i="3"/>
  <c r="E70" i="3" l="1"/>
  <c r="F69" i="3"/>
  <c r="H69" i="3"/>
  <c r="G69" i="3"/>
  <c r="F70" i="3" l="1"/>
  <c r="G70" i="3"/>
  <c r="H70" i="3"/>
  <c r="E71" i="3"/>
  <c r="E72" i="3" l="1"/>
  <c r="H71" i="3"/>
  <c r="F71" i="3"/>
  <c r="G71" i="3"/>
  <c r="F72" i="3" l="1"/>
  <c r="G72" i="3"/>
  <c r="H72" i="3"/>
  <c r="E73" i="3"/>
  <c r="E74" i="3" l="1"/>
  <c r="H73" i="3"/>
  <c r="F73" i="3"/>
  <c r="G73" i="3"/>
  <c r="F74" i="3" l="1"/>
  <c r="G74" i="3"/>
  <c r="H74" i="3"/>
  <c r="E75" i="3"/>
  <c r="E76" i="3" l="1"/>
  <c r="F75" i="3"/>
  <c r="G75" i="3"/>
  <c r="H75" i="3"/>
  <c r="F76" i="3" l="1"/>
  <c r="G76" i="3"/>
  <c r="H76" i="3"/>
  <c r="E77" i="3"/>
  <c r="E78" i="3" l="1"/>
  <c r="H77" i="3"/>
  <c r="F77" i="3"/>
  <c r="G77" i="3"/>
  <c r="F78" i="3" l="1"/>
  <c r="G78" i="3"/>
  <c r="H78" i="3"/>
  <c r="E79" i="3"/>
  <c r="E80" i="3" l="1"/>
  <c r="H79" i="3"/>
  <c r="F79" i="3"/>
  <c r="G79" i="3"/>
  <c r="F80" i="3" l="1"/>
  <c r="G80" i="3"/>
  <c r="H80" i="3"/>
  <c r="E81" i="3"/>
  <c r="E82" i="3" l="1"/>
  <c r="H81" i="3"/>
  <c r="F81" i="3"/>
  <c r="G81" i="3"/>
  <c r="F82" i="3" l="1"/>
  <c r="G82" i="3"/>
  <c r="H82" i="3"/>
  <c r="E83" i="3"/>
  <c r="E84" i="3" l="1"/>
  <c r="H83" i="3"/>
  <c r="F83" i="3"/>
  <c r="G83" i="3"/>
  <c r="F84" i="3" l="1"/>
  <c r="G84" i="3"/>
  <c r="H84" i="3"/>
  <c r="E85" i="3"/>
  <c r="E86" i="3" l="1"/>
  <c r="F85" i="3"/>
  <c r="G85" i="3"/>
  <c r="H85" i="3"/>
  <c r="F86" i="3" l="1"/>
  <c r="G86" i="3"/>
  <c r="H86" i="3"/>
  <c r="E87" i="3"/>
  <c r="E88" i="3" l="1"/>
  <c r="F87" i="3"/>
  <c r="H87" i="3"/>
  <c r="G87" i="3"/>
  <c r="F88" i="3" l="1"/>
  <c r="G88" i="3"/>
  <c r="H88" i="3"/>
  <c r="E89" i="3"/>
  <c r="E90" i="3" l="1"/>
  <c r="H89" i="3"/>
  <c r="F89" i="3"/>
  <c r="G89" i="3"/>
  <c r="F90" i="3" l="1"/>
  <c r="G90" i="3"/>
  <c r="H90" i="3"/>
  <c r="E91" i="3"/>
  <c r="E92" i="3" l="1"/>
  <c r="H91" i="3"/>
  <c r="F91" i="3"/>
  <c r="G91" i="3"/>
  <c r="F92" i="3" l="1"/>
  <c r="G92" i="3"/>
  <c r="H92" i="3"/>
  <c r="E93" i="3"/>
  <c r="E94" i="3" l="1"/>
  <c r="H93" i="3"/>
  <c r="F93" i="3"/>
  <c r="G93" i="3"/>
  <c r="F94" i="3" l="1"/>
  <c r="G94" i="3"/>
  <c r="H94" i="3"/>
  <c r="E95" i="3"/>
  <c r="E96" i="3" l="1"/>
  <c r="H95" i="3"/>
  <c r="F95" i="3"/>
  <c r="G95" i="3"/>
  <c r="F96" i="3" l="1"/>
  <c r="G96" i="3"/>
  <c r="H96" i="3"/>
  <c r="E97" i="3"/>
  <c r="E98" i="3" l="1"/>
  <c r="H97" i="3"/>
  <c r="F97" i="3"/>
  <c r="G97" i="3"/>
  <c r="F98" i="3" l="1"/>
  <c r="G98" i="3"/>
  <c r="H98" i="3"/>
  <c r="E99" i="3"/>
  <c r="E100" i="3" l="1"/>
  <c r="F99" i="3"/>
  <c r="G99" i="3"/>
  <c r="H99" i="3"/>
  <c r="F100" i="3" l="1"/>
  <c r="G100" i="3"/>
  <c r="H100" i="3"/>
  <c r="E101" i="3"/>
  <c r="E102" i="3" l="1"/>
  <c r="H101" i="3"/>
  <c r="F101" i="3"/>
  <c r="G101" i="3"/>
  <c r="F102" i="3" l="1"/>
  <c r="G102" i="3"/>
  <c r="H102" i="3"/>
  <c r="E103" i="3"/>
  <c r="E104" i="3" l="1"/>
  <c r="F103" i="3"/>
  <c r="H103" i="3"/>
  <c r="G103" i="3"/>
  <c r="F104" i="3" l="1"/>
  <c r="G104" i="3"/>
  <c r="H104" i="3"/>
  <c r="E105" i="3"/>
  <c r="E106" i="3" l="1"/>
  <c r="H105" i="3"/>
  <c r="F105" i="3"/>
  <c r="G105" i="3"/>
  <c r="F106" i="3" l="1"/>
  <c r="G106" i="3"/>
  <c r="H106" i="3"/>
  <c r="E107" i="3"/>
  <c r="E108" i="3" l="1"/>
  <c r="H107" i="3"/>
  <c r="F107" i="3"/>
  <c r="G107" i="3"/>
  <c r="F108" i="3" l="1"/>
  <c r="G108" i="3"/>
  <c r="H108" i="3"/>
  <c r="E109" i="3"/>
  <c r="E110" i="3" l="1"/>
  <c r="H109" i="3"/>
  <c r="F109" i="3"/>
  <c r="G109" i="3"/>
  <c r="F110" i="3" l="1"/>
  <c r="G110" i="3"/>
  <c r="H110" i="3"/>
  <c r="E111" i="3"/>
  <c r="E112" i="3" l="1"/>
  <c r="H111" i="3"/>
  <c r="F111" i="3"/>
  <c r="G111" i="3"/>
  <c r="F112" i="3" l="1"/>
  <c r="G112" i="3"/>
  <c r="H112" i="3"/>
  <c r="E113" i="3"/>
  <c r="G113" i="3" l="1"/>
  <c r="F113" i="3"/>
  <c r="H113" i="3"/>
  <c r="E114" i="3"/>
  <c r="H114" i="3" l="1"/>
  <c r="G114" i="3"/>
  <c r="F114" i="3"/>
  <c r="E115" i="3"/>
  <c r="F115" i="3" l="1"/>
  <c r="G115" i="3"/>
  <c r="E116" i="3"/>
  <c r="H115" i="3"/>
  <c r="E117" i="3" l="1"/>
  <c r="H116" i="3"/>
  <c r="F116" i="3"/>
  <c r="G116" i="3"/>
  <c r="F117" i="3" l="1"/>
  <c r="E118" i="3"/>
  <c r="H117" i="3"/>
  <c r="G117" i="3"/>
  <c r="E119" i="3" l="1"/>
  <c r="H118" i="3"/>
  <c r="F118" i="3"/>
  <c r="G118" i="3"/>
  <c r="E120" i="3" l="1"/>
  <c r="H119" i="3"/>
  <c r="F119" i="3"/>
  <c r="G119" i="3"/>
  <c r="H120" i="3" l="1"/>
  <c r="F120" i="3"/>
  <c r="E121" i="3"/>
  <c r="G120" i="3"/>
  <c r="H121" i="3" l="1"/>
  <c r="E122" i="3"/>
  <c r="G121" i="3"/>
  <c r="F121" i="3"/>
  <c r="E123" i="3" l="1"/>
  <c r="H122" i="3"/>
  <c r="F122" i="3"/>
  <c r="G122" i="3"/>
  <c r="F123" i="3" l="1"/>
  <c r="H123" i="3"/>
  <c r="G123" i="3"/>
  <c r="E124" i="3"/>
  <c r="G124" i="3" l="1"/>
  <c r="H124" i="3"/>
  <c r="E125" i="3"/>
  <c r="F124" i="3"/>
  <c r="E126" i="3" l="1"/>
  <c r="F125" i="3"/>
  <c r="H125" i="3"/>
  <c r="G125" i="3"/>
  <c r="G126" i="3" l="1"/>
  <c r="F126" i="3"/>
  <c r="H126" i="3"/>
  <c r="E127" i="3"/>
  <c r="F127" i="3" l="1"/>
  <c r="E128" i="3"/>
  <c r="H127" i="3"/>
  <c r="G127" i="3"/>
  <c r="H128" i="3" l="1"/>
  <c r="F128" i="3"/>
  <c r="E129" i="3"/>
  <c r="G128" i="3"/>
  <c r="E130" i="3" l="1"/>
  <c r="F129" i="3"/>
  <c r="H129" i="3"/>
  <c r="G129" i="3"/>
  <c r="E131" i="3" l="1"/>
  <c r="F130" i="3"/>
  <c r="G130" i="3"/>
  <c r="H130" i="3"/>
  <c r="E132" i="3" l="1"/>
  <c r="H131" i="3"/>
  <c r="F131" i="3"/>
  <c r="G131" i="3"/>
  <c r="E133" i="3" l="1"/>
  <c r="H132" i="3"/>
  <c r="F132" i="3"/>
  <c r="G132" i="3"/>
  <c r="G133" i="3" l="1"/>
  <c r="F133" i="3"/>
  <c r="E134" i="3"/>
  <c r="H133" i="3"/>
  <c r="H134" i="3" l="1"/>
  <c r="F134" i="3"/>
  <c r="E135" i="3"/>
  <c r="G134" i="3"/>
  <c r="F135" i="3" l="1"/>
  <c r="G135" i="3"/>
  <c r="H135" i="3"/>
  <c r="E136" i="3"/>
  <c r="G136" i="3" l="1"/>
  <c r="E137" i="3"/>
  <c r="F136" i="3"/>
  <c r="H136" i="3"/>
  <c r="G137" i="3" l="1"/>
  <c r="E138" i="3"/>
  <c r="H137" i="3"/>
  <c r="F137" i="3"/>
  <c r="H138" i="3" l="1"/>
  <c r="E139" i="3"/>
  <c r="F138" i="3"/>
  <c r="G138" i="3"/>
  <c r="H139" i="3" l="1"/>
  <c r="F139" i="3"/>
  <c r="G139" i="3"/>
  <c r="E140" i="3"/>
  <c r="E141" i="3" l="1"/>
  <c r="H140" i="3"/>
  <c r="G140" i="3"/>
  <c r="F140" i="3"/>
  <c r="E142" i="3" l="1"/>
  <c r="G141" i="3"/>
  <c r="H141" i="3"/>
  <c r="F141" i="3"/>
  <c r="E143" i="3" l="1"/>
  <c r="G142" i="3"/>
  <c r="H142" i="3"/>
  <c r="F142" i="3"/>
  <c r="F143" i="3" l="1"/>
  <c r="E144" i="3"/>
  <c r="G143" i="3"/>
  <c r="H143" i="3"/>
  <c r="H144" i="3" l="1"/>
  <c r="G144" i="3"/>
  <c r="E145" i="3"/>
  <c r="F144" i="3"/>
  <c r="H145" i="3" l="1"/>
  <c r="F145" i="3"/>
  <c r="G145" i="3"/>
  <c r="E146" i="3"/>
  <c r="H146" i="3" l="1"/>
  <c r="G146" i="3"/>
  <c r="E147" i="3"/>
  <c r="F146" i="3"/>
  <c r="F147" i="3" l="1"/>
  <c r="H147" i="3"/>
  <c r="G147" i="3"/>
  <c r="E148" i="3"/>
  <c r="G148" i="3" l="1"/>
  <c r="E149" i="3"/>
  <c r="F148" i="3"/>
  <c r="H148" i="3"/>
  <c r="F149" i="3" l="1"/>
  <c r="G149" i="3"/>
  <c r="H149" i="3"/>
  <c r="E150" i="3"/>
  <c r="E151" i="3" l="1"/>
  <c r="H150" i="3"/>
  <c r="G150" i="3"/>
  <c r="F150" i="3"/>
  <c r="F151" i="3" l="1"/>
  <c r="H151" i="3"/>
  <c r="G151" i="3"/>
  <c r="E152" i="3"/>
  <c r="F152" i="3" l="1"/>
  <c r="E153" i="3"/>
  <c r="H152" i="3"/>
  <c r="G152" i="3"/>
  <c r="G153" i="3" l="1"/>
  <c r="E154" i="3"/>
  <c r="H153" i="3"/>
  <c r="F153" i="3"/>
  <c r="E155" i="3" l="1"/>
  <c r="H154" i="3"/>
  <c r="F154" i="3"/>
  <c r="G154" i="3"/>
  <c r="E156" i="3" l="1"/>
  <c r="F155" i="3"/>
  <c r="H155" i="3"/>
  <c r="G155" i="3"/>
  <c r="E157" i="3" l="1"/>
  <c r="G156" i="3"/>
  <c r="H156" i="3"/>
  <c r="F156" i="3"/>
  <c r="G157" i="3" l="1"/>
  <c r="E158" i="3"/>
  <c r="H157" i="3"/>
  <c r="F157" i="3"/>
  <c r="E159" i="3" l="1"/>
  <c r="F158" i="3"/>
  <c r="G158" i="3"/>
  <c r="H158" i="3"/>
  <c r="E160" i="3" l="1"/>
  <c r="F159" i="3"/>
  <c r="H159" i="3"/>
  <c r="G159" i="3"/>
  <c r="G160" i="3" l="1"/>
  <c r="F160" i="3"/>
  <c r="H160" i="3"/>
  <c r="E161" i="3"/>
  <c r="G161" i="3" l="1"/>
  <c r="F161" i="3"/>
  <c r="E162" i="3"/>
  <c r="H161" i="3"/>
  <c r="E163" i="3" l="1"/>
  <c r="F162" i="3"/>
  <c r="H162" i="3"/>
  <c r="G162" i="3"/>
  <c r="G163" i="3" l="1"/>
  <c r="E164" i="3"/>
  <c r="F163" i="3"/>
  <c r="H163" i="3"/>
  <c r="G164" i="3" l="1"/>
  <c r="H164" i="3"/>
  <c r="E165" i="3"/>
  <c r="F164" i="3"/>
  <c r="F165" i="3" l="1"/>
  <c r="E166" i="3"/>
  <c r="H165" i="3"/>
  <c r="G165" i="3"/>
  <c r="E167" i="3" l="1"/>
  <c r="H166" i="3"/>
  <c r="G166" i="3"/>
  <c r="F166" i="3"/>
  <c r="G167" i="3" l="1"/>
  <c r="E168" i="3"/>
  <c r="H167" i="3"/>
  <c r="F167" i="3"/>
  <c r="G168" i="3" l="1"/>
  <c r="H168" i="3"/>
  <c r="E169" i="3"/>
  <c r="F168" i="3"/>
  <c r="G169" i="3" l="1"/>
  <c r="F169" i="3"/>
  <c r="E170" i="3"/>
  <c r="H169" i="3"/>
  <c r="H170" i="3" l="1"/>
  <c r="E171" i="3"/>
  <c r="G170" i="3"/>
  <c r="F170" i="3"/>
  <c r="G171" i="3" l="1"/>
  <c r="H171" i="3"/>
  <c r="E172" i="3"/>
  <c r="F171" i="3"/>
  <c r="E173" i="3" l="1"/>
  <c r="G172" i="3"/>
  <c r="H172" i="3"/>
  <c r="F172" i="3"/>
  <c r="E174" i="3" l="1"/>
  <c r="F173" i="3"/>
  <c r="G173" i="3"/>
  <c r="H173" i="3"/>
  <c r="G174" i="3" l="1"/>
  <c r="H174" i="3"/>
  <c r="F174" i="3"/>
  <c r="E175" i="3"/>
  <c r="E176" i="3" l="1"/>
  <c r="G175" i="3"/>
  <c r="F175" i="3"/>
  <c r="H175" i="3"/>
  <c r="G176" i="3" l="1"/>
  <c r="F176" i="3"/>
  <c r="H176" i="3"/>
  <c r="E177" i="3"/>
  <c r="G177" i="3" l="1"/>
  <c r="H177" i="3"/>
  <c r="E178" i="3"/>
  <c r="F177" i="3"/>
  <c r="E179" i="3" l="1"/>
  <c r="G178" i="3"/>
  <c r="H178" i="3"/>
  <c r="F178" i="3"/>
  <c r="F179" i="3" l="1"/>
  <c r="E180" i="3"/>
  <c r="G179" i="3"/>
  <c r="H179" i="3"/>
  <c r="E181" i="3" l="1"/>
  <c r="H180" i="3"/>
  <c r="G180" i="3"/>
  <c r="F180" i="3"/>
  <c r="G181" i="3" l="1"/>
  <c r="F181" i="3"/>
  <c r="E182" i="3"/>
  <c r="H181" i="3"/>
  <c r="G182" i="3" l="1"/>
  <c r="E183" i="3"/>
  <c r="F182" i="3"/>
  <c r="H182" i="3"/>
  <c r="H183" i="3" l="1"/>
  <c r="F183" i="3"/>
  <c r="E184" i="3"/>
  <c r="G183" i="3"/>
  <c r="H184" i="3" l="1"/>
  <c r="F184" i="3"/>
  <c r="E185" i="3"/>
  <c r="G184" i="3"/>
  <c r="E186" i="3" l="1"/>
  <c r="E187" i="3" s="1"/>
  <c r="E189" i="3" s="1"/>
  <c r="F185" i="3"/>
  <c r="G185" i="3"/>
  <c r="H185" i="3"/>
  <c r="G189" i="3" l="1"/>
  <c r="F189" i="3"/>
  <c r="H189" i="3"/>
  <c r="F187" i="3"/>
  <c r="H187" i="3"/>
  <c r="G187" i="3"/>
  <c r="E188" i="3"/>
  <c r="H186" i="3"/>
  <c r="G186" i="3"/>
  <c r="F186" i="3"/>
  <c r="F188" i="3" l="1"/>
  <c r="H188" i="3"/>
  <c r="G188" i="3"/>
</calcChain>
</file>

<file path=xl/sharedStrings.xml><?xml version="1.0" encoding="utf-8"?>
<sst xmlns="http://schemas.openxmlformats.org/spreadsheetml/2006/main" count="262" uniqueCount="53">
  <si>
    <t>Índice</t>
  </si>
  <si>
    <t>Tabla de datos</t>
  </si>
  <si>
    <t>Tabla de datos del gráfico</t>
  </si>
  <si>
    <t>Año</t>
  </si>
  <si>
    <t>Periodo</t>
  </si>
  <si>
    <t>Ver cuadro</t>
  </si>
  <si>
    <t>Ver gráfica</t>
  </si>
  <si>
    <t>Para profundizar en la metodología y más datos consultar:</t>
  </si>
  <si>
    <t>Mes</t>
  </si>
  <si>
    <t>Ene</t>
  </si>
  <si>
    <t>Feb</t>
  </si>
  <si>
    <t>Abr</t>
  </si>
  <si>
    <t>May</t>
  </si>
  <si>
    <t>Jun</t>
  </si>
  <si>
    <t>Jul</t>
  </si>
  <si>
    <t>Ago</t>
  </si>
  <si>
    <t>Sep</t>
  </si>
  <si>
    <t>Oct</t>
  </si>
  <si>
    <t>Nov</t>
  </si>
  <si>
    <t>Dic</t>
  </si>
  <si>
    <t xml:space="preserve">Ene </t>
  </si>
  <si>
    <t>Ver glosario</t>
  </si>
  <si>
    <t>Índice original F1/</t>
  </si>
  <si>
    <t>Índice desestacionalizado F2/</t>
  </si>
  <si>
    <t>Ene P/</t>
  </si>
  <si>
    <t>Mar</t>
  </si>
  <si>
    <t>Índice mensual estatal de los ingresos por suministro de bienes</t>
  </si>
  <si>
    <t>(Base 2018 = 100)</t>
  </si>
  <si>
    <t xml:space="preserve">Fuente: F1/ INEGI. Dirección General de Estadísticas Económicas. Encuesta Mensual sobre Empresas Comerciales. </t>
  </si>
  <si>
    <t>Ingreso por suministro de bienes y servicios</t>
  </si>
  <si>
    <t xml:space="preserve">Es el monto que obtuvo la empresa por todas aquellas actividades de producción, comercialización o prestación de servicios que realizó durante el mes de referencia. </t>
  </si>
  <si>
    <t>Excluye: los ingresos financieros, subsidios y cuotas.</t>
  </si>
  <si>
    <r>
      <rPr>
        <b/>
        <sz val="10"/>
        <color rgb="FF000000"/>
        <rFont val="Arial"/>
        <family val="2"/>
      </rPr>
      <t>VALORACIÓN</t>
    </r>
    <r>
      <rPr>
        <sz val="10"/>
        <color rgb="FF000000"/>
        <rFont val="Arial"/>
        <family val="2"/>
      </rPr>
      <t xml:space="preserve"> La valoración de los ingresos por bienes y servicios deber realizarse de acuerdo con el valor de facturación, considerando todos los impuestos cargados al comprador, excepto el IVA, y deben deducirse todas las conseciones otorgadas a los clientes, tales como: descuentos, bonificaciones y devoluciones; así como los fletes, seguros de almacenamiento de los productos suministrados por esta empresa cuando se facturen de manera independiente.</t>
    </r>
  </si>
  <si>
    <t>Para las 32 entidades federativas objeto de estudio, sólo se reportan resultados por sector SCIAN. (Comercio al por mayor y comercio al por menor).</t>
  </si>
  <si>
    <t>1. Abarrotes, alimentos, bebidas, hielo y tabaco.</t>
  </si>
  <si>
    <t xml:space="preserve">y servicios del comercio al por mayor </t>
  </si>
  <si>
    <t>Comercio al por mayor</t>
  </si>
  <si>
    <t>El comercio al por mayor, comprende unidades económicas dedicadas principalmente a la compra-venta (sin transformación) de bienes de capital, de consumo intermedio y de consumo final, para ser vendidos a otros comerciantes, distribuidores, fabricantes y productores de bienes y servicios.</t>
  </si>
  <si>
    <t>2. Productos textiles y calzado.</t>
  </si>
  <si>
    <t>3. Productos farmacéuticos, de perfumería, artículos para el esparcimiento y electrodomésticos menores y aparatos de línea blanca.</t>
  </si>
  <si>
    <t>4. Materias primas agropecuarias y forestales, para la industria, y materiales de desecho.</t>
  </si>
  <si>
    <t>5. Maquinaria, equipo y mobiliario para actividades agropecuarias,industriales, de servicios y comerciales, y de otra maquinaria y equipo de uso general.</t>
  </si>
  <si>
    <t>6. Camiones y de partes y refacciones nuevas para automóviles, camionetas y camiones.</t>
  </si>
  <si>
    <t xml:space="preserve">7. Intermediación de comercio al por mayor. </t>
  </si>
  <si>
    <t>https://sinegi.page.link/TKFN</t>
  </si>
  <si>
    <t>Fecha de actualización:</t>
  </si>
  <si>
    <t>Un número índice es una medida estadística que permite estudiar las fluctuaciones o variaciones de una magnitud o de más de una en relación al tiempo o al espacio con respecto a un año base, siendo para esta el año 2018. La ponderación permite tener una medida de cambio producto de las variaciones del fenómeno económico, que sin embargo está acotada por el peso de cada componente en el año base, lo que significa que las variaciones en puntos de índice se puedan interpretar como variaciones porcentuales directas respecto del periodo de referencia.</t>
  </si>
  <si>
    <t>https://www.inegi.org.mx/programas/emec/2018/</t>
  </si>
  <si>
    <t>https://www.inegi.org.mx/app/biblioteca/ficha.html?upc=889463910800</t>
  </si>
  <si>
    <t xml:space="preserve">             F2/ INEGI. Series calculadas por métodos econométricos a partir de la Encuesta Mensual sobre Empresas Comerciales.</t>
  </si>
  <si>
    <t>P/ Cifras preliminares a partir de 2024/01.</t>
  </si>
  <si>
    <t>01 de abril de 2025</t>
  </si>
  <si>
    <t>Serie mensual 2008 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</si>
</sst>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 _€_-;\-* #,##0.00\ _€_-;_-* &quot;-&quot;??\ _€_-;_-@_-"/>
    <numFmt numFmtId="165" formatCode="0.0"/>
    <numFmt numFmtId="166" formatCode="_-* #,##0.0\ _€_-;\-* #,##0.0\ _€_-;_-* &quot;-&quot;??\ _€_-;_-@_-"/>
    <numFmt numFmtId="167" formatCode="??0.0"/>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4"/>
      <color rgb="FF00B050"/>
      <name val="Calibri"/>
      <family val="2"/>
      <scheme val="minor"/>
    </font>
    <font>
      <sz val="11"/>
      <color theme="0"/>
      <name val="Calibri"/>
      <family val="2"/>
      <scheme val="minor"/>
    </font>
    <font>
      <u/>
      <sz val="11"/>
      <color theme="10"/>
      <name val="Calibri"/>
      <family val="2"/>
      <scheme val="minor"/>
    </font>
    <font>
      <sz val="11"/>
      <color theme="1"/>
      <name val="Arial Narrow"/>
      <family val="2"/>
    </font>
    <font>
      <b/>
      <sz val="12"/>
      <name val="Arial Narrow"/>
      <family val="2"/>
    </font>
    <font>
      <sz val="10"/>
      <name val="Arial"/>
      <family val="2"/>
    </font>
    <font>
      <sz val="10"/>
      <name val="Arial Narrow"/>
      <family val="2"/>
    </font>
    <font>
      <sz val="12"/>
      <name val="Arial Narrow"/>
      <family val="2"/>
    </font>
    <font>
      <sz val="11"/>
      <color theme="0"/>
      <name val="Arial Narrow"/>
      <family val="2"/>
    </font>
    <font>
      <sz val="9"/>
      <color theme="1"/>
      <name val="Arial Narrow"/>
      <family val="2"/>
    </font>
    <font>
      <u/>
      <sz val="11"/>
      <color theme="10"/>
      <name val="Arial"/>
      <family val="2"/>
    </font>
    <font>
      <sz val="10"/>
      <color theme="1"/>
      <name val="Arial Narrow"/>
      <family val="2"/>
    </font>
    <font>
      <sz val="11"/>
      <color theme="1"/>
      <name val="Arial"/>
      <family val="2"/>
    </font>
    <font>
      <b/>
      <sz val="12"/>
      <color rgb="FF000000"/>
      <name val="Arial"/>
      <family val="2"/>
    </font>
    <font>
      <sz val="10"/>
      <color rgb="FF000000"/>
      <name val="Arial"/>
      <family val="2"/>
    </font>
    <font>
      <sz val="11"/>
      <color rgb="FFFF0000"/>
      <name val="Arial Narrow"/>
      <family val="2"/>
    </font>
    <font>
      <b/>
      <sz val="12"/>
      <name val="Arial"/>
      <family val="2"/>
    </font>
    <font>
      <sz val="8"/>
      <color theme="1"/>
      <name val="Calibri"/>
      <family val="2"/>
      <scheme val="minor"/>
    </font>
    <font>
      <u/>
      <sz val="11"/>
      <color theme="10"/>
      <name val="Arial Narrow"/>
      <family val="2"/>
    </font>
    <font>
      <b/>
      <sz val="14"/>
      <name val="Arial Narrow"/>
      <family val="2"/>
    </font>
    <font>
      <b/>
      <sz val="10"/>
      <color rgb="FF000000"/>
      <name val="Arial"/>
      <family val="2"/>
    </font>
    <font>
      <sz val="9"/>
      <color rgb="FF000000"/>
      <name val="Arial"/>
      <family val="2"/>
    </font>
    <font>
      <sz val="9"/>
      <color theme="1"/>
      <name val="Arial"/>
      <family val="2"/>
    </font>
    <font>
      <u/>
      <sz val="10"/>
      <color theme="10"/>
      <name val="Arial Narrow"/>
      <family val="2"/>
    </font>
    <font>
      <b/>
      <sz val="11"/>
      <name val="Arial Narrow"/>
      <family val="2"/>
    </font>
    <font>
      <sz val="8"/>
      <name val="Calibri"/>
      <family val="2"/>
      <scheme val="minor"/>
    </font>
  </fonts>
  <fills count="4">
    <fill>
      <patternFill patternType="none"/>
    </fill>
    <fill>
      <patternFill patternType="gray125"/>
    </fill>
    <fill>
      <patternFill patternType="solid">
        <fgColor rgb="FF00B050"/>
        <bgColor indexed="64"/>
      </patternFill>
    </fill>
    <fill>
      <patternFill patternType="solid">
        <fgColor rgb="FF63B7EC"/>
        <bgColor indexed="64"/>
      </patternFill>
    </fill>
  </fills>
  <borders count="9">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8" fillId="0" borderId="0"/>
    <xf numFmtId="0" fontId="13" fillId="0" borderId="0" applyNumberFormat="0" applyFill="0" applyBorder="0" applyAlignment="0" applyProtection="0">
      <alignment vertical="top"/>
      <protection locked="0"/>
    </xf>
    <xf numFmtId="0" fontId="15" fillId="0" borderId="0"/>
  </cellStyleXfs>
  <cellXfs count="53">
    <xf numFmtId="0" fontId="0" fillId="0" borderId="0" xfId="0"/>
    <xf numFmtId="14" fontId="0" fillId="0" borderId="0" xfId="0" applyNumberFormat="1"/>
    <xf numFmtId="164" fontId="0" fillId="0" borderId="0" xfId="1" applyFont="1"/>
    <xf numFmtId="0" fontId="0" fillId="0" borderId="2" xfId="0" applyBorder="1"/>
    <xf numFmtId="14" fontId="0" fillId="0" borderId="2" xfId="0" applyNumberFormat="1" applyBorder="1"/>
    <xf numFmtId="0" fontId="2" fillId="2" borderId="1" xfId="0" applyFont="1" applyFill="1" applyBorder="1"/>
    <xf numFmtId="14" fontId="2" fillId="2" borderId="1" xfId="0" applyNumberFormat="1" applyFont="1" applyFill="1" applyBorder="1"/>
    <xf numFmtId="164" fontId="2" fillId="2" borderId="1" xfId="1" applyFont="1" applyFill="1" applyBorder="1"/>
    <xf numFmtId="14" fontId="3" fillId="0" borderId="0" xfId="0" applyNumberFormat="1" applyFont="1"/>
    <xf numFmtId="164" fontId="2" fillId="2" borderId="0" xfId="1" applyFont="1" applyFill="1" applyBorder="1"/>
    <xf numFmtId="0" fontId="0" fillId="0" borderId="0" xfId="0" applyAlignment="1">
      <alignment horizontal="center"/>
    </xf>
    <xf numFmtId="0" fontId="6" fillId="0" borderId="0" xfId="0" applyFont="1"/>
    <xf numFmtId="0" fontId="7" fillId="0" borderId="0" xfId="0" applyFont="1" applyAlignment="1">
      <alignment wrapText="1" readingOrder="1"/>
    </xf>
    <xf numFmtId="0" fontId="9" fillId="0" borderId="0" xfId="3" applyFont="1"/>
    <xf numFmtId="0" fontId="10" fillId="0" borderId="0" xfId="0" applyFont="1" applyAlignment="1">
      <alignment horizontal="left" readingOrder="1"/>
    </xf>
    <xf numFmtId="0" fontId="4" fillId="0" borderId="0" xfId="0" applyFont="1"/>
    <xf numFmtId="0" fontId="11" fillId="0" borderId="0" xfId="0" applyFont="1"/>
    <xf numFmtId="0" fontId="12" fillId="0" borderId="0" xfId="0" applyFont="1" applyAlignment="1">
      <alignment horizontal="left"/>
    </xf>
    <xf numFmtId="165" fontId="14" fillId="0" borderId="0" xfId="0" applyNumberFormat="1" applyFont="1" applyAlignment="1">
      <alignment horizontal="center" wrapText="1"/>
    </xf>
    <xf numFmtId="0" fontId="15" fillId="0" borderId="0" xfId="5"/>
    <xf numFmtId="0" fontId="18" fillId="0" borderId="0" xfId="0" applyFont="1"/>
    <xf numFmtId="1" fontId="14" fillId="0" borderId="0" xfId="0" applyNumberFormat="1" applyFont="1" applyAlignment="1">
      <alignment horizontal="center" vertical="center" wrapText="1"/>
    </xf>
    <xf numFmtId="0" fontId="19" fillId="0" borderId="0" xfId="0" applyFont="1" applyAlignment="1">
      <alignment readingOrder="1"/>
    </xf>
    <xf numFmtId="166" fontId="0" fillId="0" borderId="2" xfId="1" applyNumberFormat="1" applyFont="1" applyBorder="1"/>
    <xf numFmtId="0" fontId="20" fillId="0" borderId="0" xfId="0" applyFont="1" applyAlignment="1">
      <alignment vertical="center"/>
    </xf>
    <xf numFmtId="0" fontId="8" fillId="0" borderId="0" xfId="3"/>
    <xf numFmtId="1" fontId="6" fillId="0" borderId="4" xfId="0" applyNumberFormat="1" applyFont="1" applyBorder="1" applyAlignment="1">
      <alignment horizontal="center" vertical="center" wrapText="1"/>
    </xf>
    <xf numFmtId="1" fontId="6" fillId="0" borderId="4" xfId="0" applyNumberFormat="1" applyFont="1" applyBorder="1" applyAlignment="1">
      <alignment horizontal="center" vertical="center"/>
    </xf>
    <xf numFmtId="1" fontId="6" fillId="0" borderId="7" xfId="0" applyNumberFormat="1" applyFont="1" applyBorder="1" applyAlignment="1">
      <alignment horizontal="center" vertical="center" wrapText="1"/>
    </xf>
    <xf numFmtId="0" fontId="21" fillId="0" borderId="0" xfId="2" applyFont="1" applyAlignment="1" applyProtection="1">
      <alignment horizontal="right"/>
    </xf>
    <xf numFmtId="0" fontId="21" fillId="0" borderId="0" xfId="4" applyFont="1" applyFill="1" applyAlignment="1" applyProtection="1">
      <alignment horizontal="right"/>
    </xf>
    <xf numFmtId="0" fontId="21" fillId="0" borderId="0" xfId="2" applyFont="1" applyBorder="1" applyAlignment="1">
      <alignment horizontal="right"/>
    </xf>
    <xf numFmtId="0" fontId="21" fillId="0" borderId="0" xfId="2" applyFont="1" applyFill="1" applyBorder="1" applyAlignment="1">
      <alignment horizontal="right"/>
    </xf>
    <xf numFmtId="0" fontId="16" fillId="0" borderId="0" xfId="0" applyFont="1" applyAlignment="1">
      <alignment horizontal="justify" wrapText="1"/>
    </xf>
    <xf numFmtId="0" fontId="17" fillId="0" borderId="0" xfId="0" applyFont="1" applyAlignment="1">
      <alignment horizontal="justify" wrapText="1"/>
    </xf>
    <xf numFmtId="0" fontId="9" fillId="0" borderId="0" xfId="0" applyFont="1" applyAlignment="1">
      <alignment vertical="top"/>
    </xf>
    <xf numFmtId="0" fontId="14" fillId="0" borderId="0" xfId="0" applyFont="1"/>
    <xf numFmtId="0" fontId="22" fillId="0" borderId="0" xfId="0" applyFont="1" applyAlignment="1">
      <alignment horizontal="left" readingOrder="1"/>
    </xf>
    <xf numFmtId="165" fontId="6" fillId="0" borderId="3" xfId="0" applyNumberFormat="1" applyFont="1" applyBorder="1" applyAlignment="1">
      <alignment horizontal="center" vertical="center" wrapText="1"/>
    </xf>
    <xf numFmtId="165" fontId="6" fillId="0" borderId="8" xfId="0" applyNumberFormat="1" applyFont="1" applyBorder="1" applyAlignment="1">
      <alignment horizontal="center" vertical="center" wrapText="1"/>
    </xf>
    <xf numFmtId="167" fontId="6" fillId="0" borderId="3" xfId="0" applyNumberFormat="1" applyFont="1" applyBorder="1" applyAlignment="1">
      <alignment horizontal="center" vertical="center" wrapText="1"/>
    </xf>
    <xf numFmtId="167" fontId="6" fillId="0" borderId="8" xfId="0" applyNumberFormat="1" applyFont="1" applyBorder="1" applyAlignment="1">
      <alignment horizontal="center" vertical="center" wrapText="1"/>
    </xf>
    <xf numFmtId="0" fontId="24" fillId="0" borderId="0" xfId="0" applyFont="1" applyAlignment="1">
      <alignment horizontal="justify"/>
    </xf>
    <xf numFmtId="0" fontId="0" fillId="0" borderId="0" xfId="0" applyAlignment="1">
      <alignment horizontal="justify"/>
    </xf>
    <xf numFmtId="0" fontId="25" fillId="0" borderId="0" xfId="0" applyFont="1"/>
    <xf numFmtId="0" fontId="27" fillId="3" borderId="5" xfId="3" applyFont="1" applyFill="1" applyBorder="1" applyAlignment="1">
      <alignment horizontal="center"/>
    </xf>
    <xf numFmtId="0" fontId="27" fillId="3" borderId="6" xfId="3" applyFont="1" applyFill="1" applyBorder="1" applyAlignment="1">
      <alignment horizontal="center"/>
    </xf>
    <xf numFmtId="0" fontId="27" fillId="3" borderId="6" xfId="3" applyFont="1" applyFill="1" applyBorder="1" applyAlignment="1">
      <alignment horizontal="center" wrapText="1"/>
    </xf>
    <xf numFmtId="165" fontId="6" fillId="0" borderId="3" xfId="0" applyNumberFormat="1" applyFont="1" applyBorder="1" applyAlignment="1">
      <alignment horizontal="center" wrapText="1"/>
    </xf>
    <xf numFmtId="0" fontId="5" fillId="0" borderId="0" xfId="2" applyAlignment="1" applyProtection="1"/>
    <xf numFmtId="0" fontId="9" fillId="0" borderId="0" xfId="0" applyFont="1"/>
    <xf numFmtId="0" fontId="26" fillId="0" borderId="0" xfId="2" applyFont="1" applyAlignment="1"/>
    <xf numFmtId="167" fontId="14" fillId="0" borderId="8" xfId="0" applyNumberFormat="1" applyFont="1" applyBorder="1" applyAlignment="1">
      <alignment horizontal="center" vertical="center" wrapText="1"/>
    </xf>
  </cellXfs>
  <cellStyles count="6">
    <cellStyle name="Hipervínculo" xfId="2" builtinId="8"/>
    <cellStyle name="Hipervínculo 2" xfId="4" xr:uid="{00000000-0005-0000-0000-000001000000}"/>
    <cellStyle name="Millares" xfId="1" builtinId="3"/>
    <cellStyle name="Normal" xfId="0" builtinId="0"/>
    <cellStyle name="Normal 2" xfId="5" xr:uid="{00000000-0005-0000-0000-000004000000}"/>
    <cellStyle name="Normal 3 2" xfId="3" xr:uid="{00000000-0005-0000-0000-000005000000}"/>
  </cellStyles>
  <dxfs count="9">
    <dxf>
      <font>
        <b val="0"/>
        <i val="0"/>
        <strike val="0"/>
        <condense val="0"/>
        <extend val="0"/>
        <outline val="0"/>
        <shadow val="0"/>
        <u val="none"/>
        <vertAlign val="baseline"/>
        <sz val="10"/>
        <color theme="1"/>
        <name val="Arial Narrow"/>
        <family val="2"/>
        <scheme val="none"/>
      </font>
      <numFmt numFmtId="167" formatCode="??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Narrow"/>
        <family val="2"/>
        <scheme val="none"/>
      </font>
      <numFmt numFmtId="167" formatCode="??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65" formatCode="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 formatCode="0"/>
      <alignment horizontal="center" vertical="center" textRotation="0" wrapText="1"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Arial Narrow"/>
        <family val="2"/>
        <scheme val="none"/>
      </font>
      <fill>
        <patternFill patternType="solid">
          <fgColor indexed="64"/>
          <bgColor rgb="FF63B7EC"/>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BFB673A9-648C-4ED9-95C3-D9AEA8569153}"/>
  </tableStyles>
  <colors>
    <mruColors>
      <color rgb="FF63B7EC"/>
      <color rgb="FFB0DBF6"/>
      <color rgb="FF00A5A5"/>
      <color rgb="FF00D7D2"/>
      <color rgb="FFE6E6E6"/>
      <color rgb="FFBFD7EF"/>
      <color rgb="FF9EC4E6"/>
      <color rgb="FF8DB8E3"/>
      <color rgb="FFA5C7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Datos!$G$2</c:f>
              <c:strCache>
                <c:ptCount val="1"/>
                <c:pt idx="0">
                  <c:v> Índice original F1/ </c:v>
                </c:pt>
              </c:strCache>
            </c:strRef>
          </c:tx>
          <c:spPr>
            <a:gradFill flip="none" rotWithShape="1">
              <a:gsLst>
                <a:gs pos="20000">
                  <a:srgbClr val="63B7EC"/>
                </a:gs>
                <a:gs pos="0">
                  <a:srgbClr val="B0DBF6"/>
                </a:gs>
                <a:gs pos="100000">
                  <a:srgbClr val="63B7EC"/>
                </a:gs>
              </a:gsLst>
              <a:lin ang="16200000" scaled="1"/>
              <a:tileRect/>
            </a:gradFill>
            <a:ln>
              <a:gradFill flip="none" rotWithShape="1">
                <a:gsLst>
                  <a:gs pos="0">
                    <a:schemeClr val="accent1">
                      <a:lumMod val="5000"/>
                      <a:lumOff val="95000"/>
                    </a:schemeClr>
                  </a:gs>
                  <a:gs pos="100000">
                    <a:schemeClr val="accent1">
                      <a:lumMod val="75000"/>
                    </a:schemeClr>
                  </a:gs>
                </a:gsLst>
                <a:lin ang="16200000" scaled="1"/>
                <a:tileRect/>
              </a:gra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Narrow" panose="020B0606020202030204" pitchFamily="34" charset="0"/>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Datos!$F$3:$F$19</c:f>
              <c:strCache>
                <c:ptCount val="17"/>
                <c:pt idx="0">
                  <c:v>Sep-2023</c:v>
                </c:pt>
                <c:pt idx="1">
                  <c:v>Oct-2023</c:v>
                </c:pt>
                <c:pt idx="2">
                  <c:v>Nov-2023</c:v>
                </c:pt>
                <c:pt idx="3">
                  <c:v>Dic-2023</c:v>
                </c:pt>
                <c:pt idx="4">
                  <c:v>Ene P/-2024</c:v>
                </c:pt>
                <c:pt idx="5">
                  <c:v>Feb-2024</c:v>
                </c:pt>
                <c:pt idx="6">
                  <c:v>Mar-2024</c:v>
                </c:pt>
                <c:pt idx="7">
                  <c:v>Abr-2024</c:v>
                </c:pt>
                <c:pt idx="8">
                  <c:v>May-2024</c:v>
                </c:pt>
                <c:pt idx="9">
                  <c:v>Jun-2024</c:v>
                </c:pt>
                <c:pt idx="10">
                  <c:v>Jul-2024</c:v>
                </c:pt>
                <c:pt idx="11">
                  <c:v>Ago-2024</c:v>
                </c:pt>
                <c:pt idx="12">
                  <c:v>Sep-2024</c:v>
                </c:pt>
                <c:pt idx="13">
                  <c:v>Oct-2024</c:v>
                </c:pt>
                <c:pt idx="14">
                  <c:v>Nov-2024</c:v>
                </c:pt>
                <c:pt idx="15">
                  <c:v>Dic-2024</c:v>
                </c:pt>
                <c:pt idx="16">
                  <c:v>Ene -2025</c:v>
                </c:pt>
              </c:strCache>
            </c:strRef>
          </c:cat>
          <c:val>
            <c:numRef>
              <c:f>Datos!$G$3:$G$19</c:f>
              <c:numCache>
                <c:formatCode>_-* #,##0.0\ _€_-;\-* #,##0.0\ _€_-;_-* "-"??\ _€_-;_-@_-</c:formatCode>
                <c:ptCount val="17"/>
                <c:pt idx="0">
                  <c:v>101.23600057</c:v>
                </c:pt>
                <c:pt idx="1">
                  <c:v>101.13535951999999</c:v>
                </c:pt>
                <c:pt idx="2">
                  <c:v>100.23754076</c:v>
                </c:pt>
                <c:pt idx="3">
                  <c:v>100.25138961</c:v>
                </c:pt>
                <c:pt idx="4">
                  <c:v>80.013967300000004</c:v>
                </c:pt>
                <c:pt idx="5">
                  <c:v>80.854197679999999</c:v>
                </c:pt>
                <c:pt idx="6">
                  <c:v>82.481890320000005</c:v>
                </c:pt>
                <c:pt idx="7">
                  <c:v>82.888950660000006</c:v>
                </c:pt>
                <c:pt idx="8">
                  <c:v>85.89276031</c:v>
                </c:pt>
                <c:pt idx="9">
                  <c:v>83.58959179</c:v>
                </c:pt>
                <c:pt idx="10">
                  <c:v>85.810002060000002</c:v>
                </c:pt>
                <c:pt idx="11">
                  <c:v>86.731563379999997</c:v>
                </c:pt>
                <c:pt idx="12">
                  <c:v>80.529112900000001</c:v>
                </c:pt>
                <c:pt idx="13">
                  <c:v>85.691101840000002</c:v>
                </c:pt>
                <c:pt idx="14">
                  <c:v>86.626025720000001</c:v>
                </c:pt>
                <c:pt idx="15">
                  <c:v>87.355781350000001</c:v>
                </c:pt>
                <c:pt idx="16">
                  <c:v>75.94305353</c:v>
                </c:pt>
              </c:numCache>
            </c:numRef>
          </c:val>
          <c:extLst>
            <c:ext xmlns:c16="http://schemas.microsoft.com/office/drawing/2014/chart" uri="{C3380CC4-5D6E-409C-BE32-E72D297353CC}">
              <c16:uniqueId val="{00000000-4B1E-4EA2-9496-4B6CB0DFC4EE}"/>
            </c:ext>
          </c:extLst>
        </c:ser>
        <c:dLbls>
          <c:showLegendKey val="0"/>
          <c:showVal val="0"/>
          <c:showCatName val="0"/>
          <c:showSerName val="0"/>
          <c:showPercent val="0"/>
          <c:showBubbleSize val="0"/>
        </c:dLbls>
        <c:gapWidth val="50"/>
        <c:axId val="393426976"/>
        <c:axId val="393427368"/>
      </c:barChart>
      <c:lineChart>
        <c:grouping val="standard"/>
        <c:varyColors val="0"/>
        <c:ser>
          <c:idx val="2"/>
          <c:order val="1"/>
          <c:tx>
            <c:strRef>
              <c:f>Datos!$H$2</c:f>
              <c:strCache>
                <c:ptCount val="1"/>
                <c:pt idx="0">
                  <c:v> Índice desestacionalizado F2/ </c:v>
                </c:pt>
              </c:strCache>
            </c:strRef>
          </c:tx>
          <c:spPr>
            <a:ln w="28575" cap="rnd">
              <a:solidFill>
                <a:srgbClr val="FFC000"/>
              </a:solidFill>
              <a:round/>
            </a:ln>
            <a:effectLst/>
          </c:spPr>
          <c:marker>
            <c:symbol val="circle"/>
            <c:size val="7"/>
            <c:spPr>
              <a:solidFill>
                <a:schemeClr val="bg1"/>
              </a:solidFill>
              <a:ln w="25400">
                <a:solidFill>
                  <a:srgbClr val="FFC000"/>
                </a:solidFill>
              </a:ln>
              <a:effectLst/>
            </c:spPr>
          </c:marker>
          <c:dLbls>
            <c:spPr>
              <a:solidFill>
                <a:schemeClr val="bg1"/>
              </a:solidFill>
              <a:ln>
                <a:gradFill>
                  <a:gsLst>
                    <a:gs pos="0">
                      <a:srgbClr val="92D05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a:outerShdw blurRad="127000" dist="12700" dir="16200000" sx="95000" sy="95000"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Datos!$F$3:$F$19</c:f>
              <c:strCache>
                <c:ptCount val="17"/>
                <c:pt idx="0">
                  <c:v>Sep-2023</c:v>
                </c:pt>
                <c:pt idx="1">
                  <c:v>Oct-2023</c:v>
                </c:pt>
                <c:pt idx="2">
                  <c:v>Nov-2023</c:v>
                </c:pt>
                <c:pt idx="3">
                  <c:v>Dic-2023</c:v>
                </c:pt>
                <c:pt idx="4">
                  <c:v>Ene P/-2024</c:v>
                </c:pt>
                <c:pt idx="5">
                  <c:v>Feb-2024</c:v>
                </c:pt>
                <c:pt idx="6">
                  <c:v>Mar-2024</c:v>
                </c:pt>
                <c:pt idx="7">
                  <c:v>Abr-2024</c:v>
                </c:pt>
                <c:pt idx="8">
                  <c:v>May-2024</c:v>
                </c:pt>
                <c:pt idx="9">
                  <c:v>Jun-2024</c:v>
                </c:pt>
                <c:pt idx="10">
                  <c:v>Jul-2024</c:v>
                </c:pt>
                <c:pt idx="11">
                  <c:v>Ago-2024</c:v>
                </c:pt>
                <c:pt idx="12">
                  <c:v>Sep-2024</c:v>
                </c:pt>
                <c:pt idx="13">
                  <c:v>Oct-2024</c:v>
                </c:pt>
                <c:pt idx="14">
                  <c:v>Nov-2024</c:v>
                </c:pt>
                <c:pt idx="15">
                  <c:v>Dic-2024</c:v>
                </c:pt>
                <c:pt idx="16">
                  <c:v>Ene -2025</c:v>
                </c:pt>
              </c:strCache>
            </c:strRef>
          </c:cat>
          <c:val>
            <c:numRef>
              <c:f>Datos!$H$3:$H$19</c:f>
              <c:numCache>
                <c:formatCode>_-* #,##0.0\ _€_-;\-* #,##0.0\ _€_-;_-* "-"??\ _€_-;_-@_-</c:formatCode>
                <c:ptCount val="17"/>
                <c:pt idx="0">
                  <c:v>104.563099557936</c:v>
                </c:pt>
                <c:pt idx="1">
                  <c:v>97.884212182059997</c:v>
                </c:pt>
                <c:pt idx="2">
                  <c:v>95.857887201588994</c:v>
                </c:pt>
                <c:pt idx="3">
                  <c:v>97.563224607842002</c:v>
                </c:pt>
                <c:pt idx="4">
                  <c:v>84.447365792197004</c:v>
                </c:pt>
                <c:pt idx="5">
                  <c:v>88.026773157787005</c:v>
                </c:pt>
                <c:pt idx="6">
                  <c:v>85.010395733457003</c:v>
                </c:pt>
                <c:pt idx="7">
                  <c:v>84.346503087440993</c:v>
                </c:pt>
                <c:pt idx="8">
                  <c:v>83.647293880720994</c:v>
                </c:pt>
                <c:pt idx="9">
                  <c:v>83.510786516503003</c:v>
                </c:pt>
                <c:pt idx="10">
                  <c:v>82.083684747725997</c:v>
                </c:pt>
                <c:pt idx="11">
                  <c:v>85.327251431167994</c:v>
                </c:pt>
                <c:pt idx="12">
                  <c:v>83.026091499049002</c:v>
                </c:pt>
                <c:pt idx="13">
                  <c:v>81.336731772267001</c:v>
                </c:pt>
                <c:pt idx="14">
                  <c:v>83.785672004549994</c:v>
                </c:pt>
                <c:pt idx="15">
                  <c:v>82.702065256835994</c:v>
                </c:pt>
                <c:pt idx="16">
                  <c:v>80.587711933761994</c:v>
                </c:pt>
              </c:numCache>
            </c:numRef>
          </c:val>
          <c:smooth val="0"/>
          <c:extLst>
            <c:ext xmlns:c16="http://schemas.microsoft.com/office/drawing/2014/chart" uri="{C3380CC4-5D6E-409C-BE32-E72D297353CC}">
              <c16:uniqueId val="{00000000-FF3E-4252-9F9F-FF423711E0D2}"/>
            </c:ext>
          </c:extLst>
        </c:ser>
        <c:dLbls>
          <c:dLblPos val="t"/>
          <c:showLegendKey val="0"/>
          <c:showVal val="1"/>
          <c:showCatName val="0"/>
          <c:showSerName val="0"/>
          <c:showPercent val="0"/>
          <c:showBubbleSize val="0"/>
        </c:dLbls>
        <c:marker val="1"/>
        <c:smooth val="0"/>
        <c:axId val="393426976"/>
        <c:axId val="393427368"/>
      </c:lineChart>
      <c:catAx>
        <c:axId val="393426976"/>
        <c:scaling>
          <c:orientation val="minMax"/>
        </c:scaling>
        <c:delete val="0"/>
        <c:axPos val="b"/>
        <c:numFmt formatCode="m/d/yyyy" sourceLinked="0"/>
        <c:majorTickMark val="out"/>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s-419"/>
          </a:p>
        </c:txPr>
        <c:crossAx val="393427368"/>
        <c:crosses val="autoZero"/>
        <c:auto val="1"/>
        <c:lblAlgn val="ctr"/>
        <c:lblOffset val="100"/>
        <c:noMultiLvlLbl val="1"/>
      </c:catAx>
      <c:valAx>
        <c:axId val="393427368"/>
        <c:scaling>
          <c:orientation val="minMax"/>
        </c:scaling>
        <c:delete val="1"/>
        <c:axPos val="l"/>
        <c:numFmt formatCode="_(* #,##0_);_(* \(#,##0\);_(* &quot;-&quot;_);_(@_)" sourceLinked="0"/>
        <c:majorTickMark val="none"/>
        <c:minorTickMark val="none"/>
        <c:tickLblPos val="nextTo"/>
        <c:crossAx val="393426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s-419"/>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419"/>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Datos!$E$3" horiz="1" max="188" min="1" page="15" val="188"/>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xdr:colOff>
      <xdr:row>5</xdr:row>
      <xdr:rowOff>209549</xdr:rowOff>
    </xdr:from>
    <xdr:to>
      <xdr:col>9</xdr:col>
      <xdr:colOff>761999</xdr:colOff>
      <xdr:row>22</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0</xdr:colOff>
          <xdr:row>22</xdr:row>
          <xdr:rowOff>28575</xdr:rowOff>
        </xdr:from>
        <xdr:to>
          <xdr:col>9</xdr:col>
          <xdr:colOff>752475</xdr:colOff>
          <xdr:row>23</xdr:row>
          <xdr:rowOff>19050</xdr:rowOff>
        </xdr:to>
        <xdr:sp macro="" textlink="">
          <xdr:nvSpPr>
            <xdr:cNvPr id="2049" name="Scroll Bar 1" descr="Barra de desplazamiento"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E58836-542B-4D88-AE81-0F24EFBD19E7}" name="Tabla1" displayName="Tabla1" ref="B7:E212" totalsRowShown="0" headerRowDxfId="8" dataDxfId="6" headerRowBorderDxfId="7" tableBorderDxfId="5" totalsRowBorderDxfId="4" headerRowCellStyle="Normal 3 2">
  <autoFilter ref="B7:E212" xr:uid="{81E58836-542B-4D88-AE81-0F24EFBD19E7}"/>
  <tableColumns count="4">
    <tableColumn id="1" xr3:uid="{0DF829C0-3CC5-4C53-BEA6-65F8BCBD1F53}" name="Año" dataDxfId="3"/>
    <tableColumn id="2" xr3:uid="{EE638D2F-A67B-4B36-BEAE-D0A8C9F46A07}" name="Mes" dataDxfId="2"/>
    <tableColumn id="3" xr3:uid="{D02AC7EF-79FB-401D-B4AA-D844F0225C5F}" name="Índice original F1/" dataDxfId="1"/>
    <tableColumn id="5" xr3:uid="{7A5B328B-7EE8-4C3F-B62E-74117C2E865F}" name="Índice desestacionalizado F2/"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negi.page.link/TKFN"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sinegi.page.link/TKFN"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negi.org.mx/app/biblioteca/ficha.html?upc=889463910800" TargetMode="External"/><Relationship Id="rId1" Type="http://schemas.openxmlformats.org/officeDocument/2006/relationships/hyperlink" Target="https://www.inegi.org.mx/programas/emec/201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30"/>
  <sheetViews>
    <sheetView showGridLines="0" showRowColHeaders="0" tabSelected="1" workbookViewId="0"/>
  </sheetViews>
  <sheetFormatPr baseColWidth="10" defaultColWidth="0" defaultRowHeight="15" zeroHeight="1" x14ac:dyDescent="0.25"/>
  <cols>
    <col min="1" max="1" width="2.7109375" customWidth="1"/>
    <col min="2" max="2" width="16.28515625" customWidth="1"/>
    <col min="3" max="10" width="11.7109375" customWidth="1"/>
    <col min="11" max="11" width="2.7109375" style="15" customWidth="1"/>
    <col min="12" max="12" width="1.7109375" style="15" hidden="1" customWidth="1"/>
    <col min="13" max="13" width="1.7109375" hidden="1" customWidth="1"/>
    <col min="14" max="16384" width="11.42578125" hidden="1"/>
  </cols>
  <sheetData>
    <row r="1" spans="1:12" ht="15" customHeight="1" x14ac:dyDescent="0.3">
      <c r="A1" s="10"/>
      <c r="B1" s="10"/>
      <c r="C1" s="10"/>
      <c r="D1" s="10"/>
      <c r="J1" s="31" t="s">
        <v>5</v>
      </c>
    </row>
    <row r="2" spans="1:12" s="11" customFormat="1" ht="15" customHeight="1" x14ac:dyDescent="0.3">
      <c r="B2" s="37" t="s">
        <v>26</v>
      </c>
      <c r="C2" s="12"/>
      <c r="D2" s="12"/>
      <c r="J2" s="32" t="s">
        <v>21</v>
      </c>
      <c r="K2" s="16"/>
      <c r="L2" s="16"/>
    </row>
    <row r="3" spans="1:12" s="11" customFormat="1" ht="15" customHeight="1" x14ac:dyDescent="0.3">
      <c r="B3" s="37" t="s">
        <v>35</v>
      </c>
      <c r="C3" s="12"/>
      <c r="D3" s="12"/>
      <c r="J3" s="32"/>
      <c r="K3" s="16"/>
      <c r="L3" s="16"/>
    </row>
    <row r="4" spans="1:12" s="11" customFormat="1" ht="15" customHeight="1" x14ac:dyDescent="0.3">
      <c r="B4" s="37" t="s">
        <v>52</v>
      </c>
      <c r="C4" s="12"/>
      <c r="D4" s="12"/>
      <c r="H4" s="20"/>
      <c r="K4" s="16"/>
      <c r="L4" s="16"/>
    </row>
    <row r="5" spans="1:12" s="11" customFormat="1" ht="15" customHeight="1" x14ac:dyDescent="0.3">
      <c r="B5" s="14" t="s">
        <v>27</v>
      </c>
      <c r="C5" s="13"/>
      <c r="D5" s="13"/>
      <c r="K5" s="16"/>
      <c r="L5" s="16"/>
    </row>
    <row r="6" spans="1:12" s="11" customFormat="1" ht="6" customHeight="1" x14ac:dyDescent="0.3">
      <c r="B6" s="14"/>
      <c r="C6" s="13"/>
      <c r="D6" s="13"/>
      <c r="K6" s="16"/>
      <c r="L6" s="16"/>
    </row>
    <row r="7" spans="1:12" ht="15" customHeight="1" x14ac:dyDescent="0.25">
      <c r="K7" s="15" t="s">
        <v>0</v>
      </c>
      <c r="L7" s="15">
        <v>9</v>
      </c>
    </row>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spans="2:10" ht="15" customHeight="1" x14ac:dyDescent="0.25"/>
    <row r="18" spans="2:10" ht="15" customHeight="1" x14ac:dyDescent="0.25"/>
    <row r="19" spans="2:10" ht="15" customHeight="1" x14ac:dyDescent="0.25"/>
    <row r="20" spans="2:10" ht="15" customHeight="1" x14ac:dyDescent="0.25"/>
    <row r="21" spans="2:10" ht="15" customHeight="1" x14ac:dyDescent="0.25"/>
    <row r="22" spans="2:10" ht="15" customHeight="1" x14ac:dyDescent="0.25"/>
    <row r="23" spans="2:10" x14ac:dyDescent="0.25"/>
    <row r="24" spans="2:10" ht="12" customHeight="1" x14ac:dyDescent="0.25">
      <c r="B24" s="24"/>
      <c r="C24" s="24"/>
      <c r="D24" s="24"/>
      <c r="E24" s="24"/>
      <c r="F24" s="24"/>
      <c r="G24" s="24"/>
      <c r="H24" s="24"/>
      <c r="I24" s="24"/>
      <c r="J24" s="24"/>
    </row>
    <row r="25" spans="2:10" ht="12" customHeight="1" x14ac:dyDescent="0.25">
      <c r="B25" s="36" t="s">
        <v>50</v>
      </c>
    </row>
    <row r="26" spans="2:10" ht="12" customHeight="1" x14ac:dyDescent="0.25">
      <c r="B26" s="50" t="s">
        <v>28</v>
      </c>
    </row>
    <row r="27" spans="2:10" ht="12" customHeight="1" x14ac:dyDescent="0.25">
      <c r="B27" s="50" t="s">
        <v>49</v>
      </c>
    </row>
    <row r="28" spans="2:10" ht="12" customHeight="1" x14ac:dyDescent="0.25">
      <c r="B28" s="51" t="s">
        <v>44</v>
      </c>
    </row>
    <row r="29" spans="2:10" ht="12" customHeight="1" x14ac:dyDescent="0.25">
      <c r="B29" s="50" t="s">
        <v>45</v>
      </c>
      <c r="C29" s="50" t="s">
        <v>51</v>
      </c>
    </row>
    <row r="30" spans="2:10" ht="15" customHeight="1" x14ac:dyDescent="0.25">
      <c r="B30" s="17"/>
    </row>
  </sheetData>
  <dataValidations disablePrompts="1" count="1">
    <dataValidation type="whole" allowBlank="1" showInputMessage="1" showErrorMessage="1" sqref="L7" xr:uid="{00000000-0002-0000-0000-000000000000}">
      <formula1>1</formula1>
      <formula2>166</formula2>
    </dataValidation>
  </dataValidations>
  <hyperlinks>
    <hyperlink ref="J1" location="Cuadro!A1" display="Ver cuadro" xr:uid="{00000000-0004-0000-0000-000000000000}"/>
    <hyperlink ref="J2" location="glosario!A1" display="Ir al glosario" xr:uid="{00000000-0004-0000-0000-000001000000}"/>
    <hyperlink ref="B28" r:id="rId1" xr:uid="{F6EC50D7-D9F8-4617-AAF8-1BBD4A0DE075}"/>
  </hyperlinks>
  <printOptions horizontalCentered="1"/>
  <pageMargins left="0.23622047244094491" right="0.23622047244094491" top="0.74803149606299213" bottom="0.74803149606299213" header="0.31496062992125984" footer="0.31496062992125984"/>
  <pageSetup scale="95"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Scroll Bar 1">
              <controlPr defaultSize="0" autoPict="0" altText="Barra de desplazamiento">
                <anchor moveWithCells="1">
                  <from>
                    <xdr:col>1</xdr:col>
                    <xdr:colOff>0</xdr:colOff>
                    <xdr:row>22</xdr:row>
                    <xdr:rowOff>28575</xdr:rowOff>
                  </from>
                  <to>
                    <xdr:col>9</xdr:col>
                    <xdr:colOff>752475</xdr:colOff>
                    <xdr:row>23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F218"/>
  <sheetViews>
    <sheetView showGridLines="0" showRowColHeaders="0" zoomScale="107" workbookViewId="0"/>
  </sheetViews>
  <sheetFormatPr baseColWidth="10" defaultColWidth="0" defaultRowHeight="16.5" zeroHeight="1" x14ac:dyDescent="0.3"/>
  <cols>
    <col min="1" max="1" width="2.7109375" customWidth="1"/>
    <col min="2" max="2" width="16.28515625" style="11" customWidth="1"/>
    <col min="3" max="3" width="15.7109375" style="11" customWidth="1"/>
    <col min="4" max="5" width="40.7109375" style="11" customWidth="1"/>
    <col min="6" max="6" width="2.7109375" customWidth="1"/>
    <col min="7" max="16384" width="11.42578125" hidden="1"/>
  </cols>
  <sheetData>
    <row r="1" spans="2:5" ht="15" customHeight="1" x14ac:dyDescent="0.3">
      <c r="E1" s="30" t="s">
        <v>6</v>
      </c>
    </row>
    <row r="2" spans="2:5" ht="15" customHeight="1" x14ac:dyDescent="0.25">
      <c r="B2" s="37" t="s">
        <v>26</v>
      </c>
      <c r="C2" s="22"/>
      <c r="D2" s="12"/>
      <c r="E2" s="12"/>
    </row>
    <row r="3" spans="2:5" ht="15" customHeight="1" x14ac:dyDescent="0.25">
      <c r="B3" s="37" t="s">
        <v>35</v>
      </c>
      <c r="C3" s="22"/>
      <c r="D3" s="12"/>
      <c r="E3" s="12"/>
    </row>
    <row r="4" spans="2:5" ht="15" customHeight="1" x14ac:dyDescent="0.25">
      <c r="B4" s="37" t="s">
        <v>52</v>
      </c>
      <c r="C4" s="22"/>
      <c r="D4" s="12"/>
      <c r="E4" s="12"/>
    </row>
    <row r="5" spans="2:5" ht="15" customHeight="1" x14ac:dyDescent="0.25">
      <c r="B5" s="14" t="s">
        <v>27</v>
      </c>
      <c r="C5" s="25"/>
      <c r="D5" s="13"/>
      <c r="E5" s="13"/>
    </row>
    <row r="6" spans="2:5" ht="6" customHeight="1" x14ac:dyDescent="0.25">
      <c r="B6" s="13"/>
      <c r="C6" s="13"/>
      <c r="D6" s="13"/>
      <c r="E6" s="13"/>
    </row>
    <row r="7" spans="2:5" ht="15" customHeight="1" x14ac:dyDescent="0.3">
      <c r="B7" s="45" t="s">
        <v>3</v>
      </c>
      <c r="C7" s="46" t="s">
        <v>8</v>
      </c>
      <c r="D7" s="47" t="s">
        <v>22</v>
      </c>
      <c r="E7" s="47" t="s">
        <v>23</v>
      </c>
    </row>
    <row r="8" spans="2:5" ht="14.1" customHeight="1" x14ac:dyDescent="0.25">
      <c r="B8" s="26">
        <v>2008</v>
      </c>
      <c r="C8" s="38" t="s">
        <v>20</v>
      </c>
      <c r="D8" s="40">
        <v>69.737733820000003</v>
      </c>
      <c r="E8" s="40">
        <v>75.511024536782003</v>
      </c>
    </row>
    <row r="9" spans="2:5" ht="14.1" customHeight="1" x14ac:dyDescent="0.3">
      <c r="B9" s="26">
        <v>2008</v>
      </c>
      <c r="C9" s="48" t="s">
        <v>10</v>
      </c>
      <c r="D9" s="40">
        <v>68.989437379999998</v>
      </c>
      <c r="E9" s="40">
        <v>76.885672689558007</v>
      </c>
    </row>
    <row r="10" spans="2:5" ht="14.1" customHeight="1" x14ac:dyDescent="0.25">
      <c r="B10" s="26">
        <v>2008</v>
      </c>
      <c r="C10" s="38" t="s">
        <v>25</v>
      </c>
      <c r="D10" s="40">
        <v>75.35591968</v>
      </c>
      <c r="E10" s="40">
        <v>78.326252125622005</v>
      </c>
    </row>
    <row r="11" spans="2:5" ht="14.1" customHeight="1" x14ac:dyDescent="0.3">
      <c r="B11" s="26">
        <v>2008</v>
      </c>
      <c r="C11" s="48" t="s">
        <v>11</v>
      </c>
      <c r="D11" s="40">
        <v>78.467844819999996</v>
      </c>
      <c r="E11" s="40">
        <v>81.420471687114997</v>
      </c>
    </row>
    <row r="12" spans="2:5" ht="14.1" customHeight="1" x14ac:dyDescent="0.25">
      <c r="B12" s="26">
        <v>2008</v>
      </c>
      <c r="C12" s="38" t="s">
        <v>12</v>
      </c>
      <c r="D12" s="40">
        <v>83.587584939999999</v>
      </c>
      <c r="E12" s="40">
        <v>80.897772958274999</v>
      </c>
    </row>
    <row r="13" spans="2:5" ht="14.1" customHeight="1" x14ac:dyDescent="0.3">
      <c r="B13" s="26">
        <v>2008</v>
      </c>
      <c r="C13" s="48" t="s">
        <v>13</v>
      </c>
      <c r="D13" s="40">
        <v>77.180905719999998</v>
      </c>
      <c r="E13" s="40">
        <v>78.726539527325997</v>
      </c>
    </row>
    <row r="14" spans="2:5" ht="14.1" customHeight="1" x14ac:dyDescent="0.25">
      <c r="B14" s="26">
        <v>2008</v>
      </c>
      <c r="C14" s="38" t="s">
        <v>14</v>
      </c>
      <c r="D14" s="40">
        <v>81.010200139999995</v>
      </c>
      <c r="E14" s="40">
        <v>78.042799018883997</v>
      </c>
    </row>
    <row r="15" spans="2:5" ht="14.1" customHeight="1" x14ac:dyDescent="0.3">
      <c r="B15" s="26">
        <v>2008</v>
      </c>
      <c r="C15" s="48" t="s">
        <v>15</v>
      </c>
      <c r="D15" s="40">
        <v>83.270645970000004</v>
      </c>
      <c r="E15" s="40">
        <v>85.108099231039006</v>
      </c>
    </row>
    <row r="16" spans="2:5" ht="14.1" customHeight="1" x14ac:dyDescent="0.25">
      <c r="B16" s="26">
        <v>2008</v>
      </c>
      <c r="C16" s="38" t="s">
        <v>16</v>
      </c>
      <c r="D16" s="40">
        <v>74.364964540000003</v>
      </c>
      <c r="E16" s="40">
        <v>75.713563634978996</v>
      </c>
    </row>
    <row r="17" spans="2:5" ht="14.1" customHeight="1" x14ac:dyDescent="0.3">
      <c r="B17" s="26">
        <v>2008</v>
      </c>
      <c r="C17" s="48" t="s">
        <v>17</v>
      </c>
      <c r="D17" s="40">
        <v>82.377995929999997</v>
      </c>
      <c r="E17" s="40">
        <v>78.264314133406003</v>
      </c>
    </row>
    <row r="18" spans="2:5" ht="14.1" customHeight="1" x14ac:dyDescent="0.25">
      <c r="B18" s="26">
        <v>2008</v>
      </c>
      <c r="C18" s="38" t="s">
        <v>18</v>
      </c>
      <c r="D18" s="40">
        <v>83.944929909999999</v>
      </c>
      <c r="E18" s="40">
        <v>76.819497416990004</v>
      </c>
    </row>
    <row r="19" spans="2:5" ht="14.1" customHeight="1" x14ac:dyDescent="0.3">
      <c r="B19" s="26">
        <v>2008</v>
      </c>
      <c r="C19" s="48" t="s">
        <v>19</v>
      </c>
      <c r="D19" s="40">
        <v>84.488284579999998</v>
      </c>
      <c r="E19" s="40">
        <v>76.376119361269005</v>
      </c>
    </row>
    <row r="20" spans="2:5" ht="14.1" customHeight="1" x14ac:dyDescent="0.25">
      <c r="B20" s="26">
        <v>2009</v>
      </c>
      <c r="C20" s="38" t="s">
        <v>20</v>
      </c>
      <c r="D20" s="40">
        <v>73.495571620000007</v>
      </c>
      <c r="E20" s="40">
        <v>81.423306105728997</v>
      </c>
    </row>
    <row r="21" spans="2:5" ht="14.1" customHeight="1" x14ac:dyDescent="0.3">
      <c r="B21" s="26">
        <v>2009</v>
      </c>
      <c r="C21" s="48" t="s">
        <v>10</v>
      </c>
      <c r="D21" s="40">
        <v>70.806549989999993</v>
      </c>
      <c r="E21" s="40">
        <v>79.648140224402994</v>
      </c>
    </row>
    <row r="22" spans="2:5" ht="14.1" customHeight="1" x14ac:dyDescent="0.25">
      <c r="B22" s="26">
        <v>2009</v>
      </c>
      <c r="C22" s="38" t="s">
        <v>25</v>
      </c>
      <c r="D22" s="40">
        <v>71.434176539999996</v>
      </c>
      <c r="E22" s="40">
        <v>72.754635121262993</v>
      </c>
    </row>
    <row r="23" spans="2:5" ht="14.1" customHeight="1" x14ac:dyDescent="0.3">
      <c r="B23" s="26">
        <v>2009</v>
      </c>
      <c r="C23" s="48" t="s">
        <v>11</v>
      </c>
      <c r="D23" s="40">
        <v>74.527087839999993</v>
      </c>
      <c r="E23" s="40">
        <v>77.416067074110003</v>
      </c>
    </row>
    <row r="24" spans="2:5" ht="14.1" customHeight="1" x14ac:dyDescent="0.25">
      <c r="B24" s="26">
        <v>2009</v>
      </c>
      <c r="C24" s="38" t="s">
        <v>12</v>
      </c>
      <c r="D24" s="40">
        <v>81.864511800000002</v>
      </c>
      <c r="E24" s="40">
        <v>80.801130686574993</v>
      </c>
    </row>
    <row r="25" spans="2:5" ht="14.1" customHeight="1" x14ac:dyDescent="0.3">
      <c r="B25" s="26">
        <v>2009</v>
      </c>
      <c r="C25" s="48" t="s">
        <v>13</v>
      </c>
      <c r="D25" s="40">
        <v>80.364440939999994</v>
      </c>
      <c r="E25" s="40">
        <v>79.474955307187997</v>
      </c>
    </row>
    <row r="26" spans="2:5" ht="14.1" customHeight="1" x14ac:dyDescent="0.25">
      <c r="B26" s="26">
        <v>2009</v>
      </c>
      <c r="C26" s="38" t="s">
        <v>14</v>
      </c>
      <c r="D26" s="40">
        <v>84.04582207</v>
      </c>
      <c r="E26" s="40">
        <v>80.998600778756</v>
      </c>
    </row>
    <row r="27" spans="2:5" ht="14.1" customHeight="1" x14ac:dyDescent="0.3">
      <c r="B27" s="26">
        <v>2009</v>
      </c>
      <c r="C27" s="48" t="s">
        <v>15</v>
      </c>
      <c r="D27" s="40">
        <v>78.374818719999993</v>
      </c>
      <c r="E27" s="40">
        <v>80.024159472549002</v>
      </c>
    </row>
    <row r="28" spans="2:5" ht="14.1" customHeight="1" x14ac:dyDescent="0.25">
      <c r="B28" s="26">
        <v>2009</v>
      </c>
      <c r="C28" s="38" t="s">
        <v>16</v>
      </c>
      <c r="D28" s="40">
        <v>76.994642400000004</v>
      </c>
      <c r="E28" s="40">
        <v>78.059776327844006</v>
      </c>
    </row>
    <row r="29" spans="2:5" ht="14.1" customHeight="1" x14ac:dyDescent="0.3">
      <c r="B29" s="26">
        <v>2009</v>
      </c>
      <c r="C29" s="48" t="s">
        <v>17</v>
      </c>
      <c r="D29" s="40">
        <v>80.536510449999994</v>
      </c>
      <c r="E29" s="40">
        <v>78.257831030264995</v>
      </c>
    </row>
    <row r="30" spans="2:5" ht="14.1" customHeight="1" x14ac:dyDescent="0.25">
      <c r="B30" s="26">
        <v>2009</v>
      </c>
      <c r="C30" s="38" t="s">
        <v>18</v>
      </c>
      <c r="D30" s="40">
        <v>87.959934869999998</v>
      </c>
      <c r="E30" s="40">
        <v>79.536174806247999</v>
      </c>
    </row>
    <row r="31" spans="2:5" ht="14.1" customHeight="1" x14ac:dyDescent="0.3">
      <c r="B31" s="26">
        <v>2009</v>
      </c>
      <c r="C31" s="48" t="s">
        <v>19</v>
      </c>
      <c r="D31" s="40">
        <v>83.50019829</v>
      </c>
      <c r="E31" s="40">
        <v>75.591043638762997</v>
      </c>
    </row>
    <row r="32" spans="2:5" ht="14.1" customHeight="1" x14ac:dyDescent="0.25">
      <c r="B32" s="26">
        <v>2010</v>
      </c>
      <c r="C32" s="38" t="s">
        <v>20</v>
      </c>
      <c r="D32" s="40">
        <v>69.779770659999997</v>
      </c>
      <c r="E32" s="40">
        <v>79.150027836942996</v>
      </c>
    </row>
    <row r="33" spans="2:5" ht="14.1" customHeight="1" x14ac:dyDescent="0.3">
      <c r="B33" s="26">
        <v>2010</v>
      </c>
      <c r="C33" s="48" t="s">
        <v>10</v>
      </c>
      <c r="D33" s="40">
        <v>68.486300779999993</v>
      </c>
      <c r="E33" s="40">
        <v>77.081158723805004</v>
      </c>
    </row>
    <row r="34" spans="2:5" ht="14.1" customHeight="1" x14ac:dyDescent="0.25">
      <c r="B34" s="26">
        <v>2010</v>
      </c>
      <c r="C34" s="38" t="s">
        <v>25</v>
      </c>
      <c r="D34" s="40">
        <v>78.351255760000001</v>
      </c>
      <c r="E34" s="40">
        <v>78.218864684126004</v>
      </c>
    </row>
    <row r="35" spans="2:5" ht="14.1" customHeight="1" x14ac:dyDescent="0.3">
      <c r="B35" s="26">
        <v>2010</v>
      </c>
      <c r="C35" s="48" t="s">
        <v>11</v>
      </c>
      <c r="D35" s="40">
        <v>73.809022159999998</v>
      </c>
      <c r="E35" s="40">
        <v>77.053217743467002</v>
      </c>
    </row>
    <row r="36" spans="2:5" ht="14.1" customHeight="1" x14ac:dyDescent="0.25">
      <c r="B36" s="26">
        <v>2010</v>
      </c>
      <c r="C36" s="38" t="s">
        <v>12</v>
      </c>
      <c r="D36" s="40">
        <v>74.270470849999995</v>
      </c>
      <c r="E36" s="40">
        <v>73.187668455139999</v>
      </c>
    </row>
    <row r="37" spans="2:5" ht="14.1" customHeight="1" x14ac:dyDescent="0.3">
      <c r="B37" s="26">
        <v>2010</v>
      </c>
      <c r="C37" s="48" t="s">
        <v>13</v>
      </c>
      <c r="D37" s="40">
        <v>78.149247290000005</v>
      </c>
      <c r="E37" s="40">
        <v>76.049161511451004</v>
      </c>
    </row>
    <row r="38" spans="2:5" ht="14.1" customHeight="1" x14ac:dyDescent="0.25">
      <c r="B38" s="26">
        <v>2010</v>
      </c>
      <c r="C38" s="38" t="s">
        <v>14</v>
      </c>
      <c r="D38" s="40">
        <v>78.119653529999994</v>
      </c>
      <c r="E38" s="40">
        <v>76.753561052769001</v>
      </c>
    </row>
    <row r="39" spans="2:5" ht="14.1" customHeight="1" x14ac:dyDescent="0.3">
      <c r="B39" s="26">
        <v>2010</v>
      </c>
      <c r="C39" s="48" t="s">
        <v>15</v>
      </c>
      <c r="D39" s="40">
        <v>77.384826149999995</v>
      </c>
      <c r="E39" s="40">
        <v>76.780581139920002</v>
      </c>
    </row>
    <row r="40" spans="2:5" ht="14.1" customHeight="1" x14ac:dyDescent="0.25">
      <c r="B40" s="26">
        <v>2010</v>
      </c>
      <c r="C40" s="38" t="s">
        <v>16</v>
      </c>
      <c r="D40" s="40">
        <v>78.965185410000004</v>
      </c>
      <c r="E40" s="40">
        <v>79.689236934636995</v>
      </c>
    </row>
    <row r="41" spans="2:5" ht="14.1" customHeight="1" x14ac:dyDescent="0.3">
      <c r="B41" s="26">
        <v>2010</v>
      </c>
      <c r="C41" s="48" t="s">
        <v>17</v>
      </c>
      <c r="D41" s="40">
        <v>80.824346930000004</v>
      </c>
      <c r="E41" s="40">
        <v>80.786357586460994</v>
      </c>
    </row>
    <row r="42" spans="2:5" ht="14.1" customHeight="1" x14ac:dyDescent="0.25">
      <c r="B42" s="26">
        <v>2010</v>
      </c>
      <c r="C42" s="38" t="s">
        <v>18</v>
      </c>
      <c r="D42" s="40">
        <v>91.217470719999994</v>
      </c>
      <c r="E42" s="40">
        <v>82.355998577688993</v>
      </c>
    </row>
    <row r="43" spans="2:5" ht="14.1" customHeight="1" x14ac:dyDescent="0.3">
      <c r="B43" s="26">
        <v>2010</v>
      </c>
      <c r="C43" s="48" t="s">
        <v>19</v>
      </c>
      <c r="D43" s="40">
        <v>93.808765249999993</v>
      </c>
      <c r="E43" s="40">
        <v>84.828427856998999</v>
      </c>
    </row>
    <row r="44" spans="2:5" ht="14.1" customHeight="1" x14ac:dyDescent="0.25">
      <c r="B44" s="26">
        <v>2011</v>
      </c>
      <c r="C44" s="38" t="s">
        <v>20</v>
      </c>
      <c r="D44" s="40">
        <v>71.782343870000005</v>
      </c>
      <c r="E44" s="40">
        <v>81.294451932119003</v>
      </c>
    </row>
    <row r="45" spans="2:5" ht="14.1" customHeight="1" x14ac:dyDescent="0.3">
      <c r="B45" s="26">
        <v>2011</v>
      </c>
      <c r="C45" s="48" t="s">
        <v>10</v>
      </c>
      <c r="D45" s="40">
        <v>71.526514259999999</v>
      </c>
      <c r="E45" s="40">
        <v>80.879853030449993</v>
      </c>
    </row>
    <row r="46" spans="2:5" ht="14.1" customHeight="1" x14ac:dyDescent="0.25">
      <c r="B46" s="26">
        <v>2011</v>
      </c>
      <c r="C46" s="38" t="s">
        <v>25</v>
      </c>
      <c r="D46" s="40">
        <v>79.012714470000006</v>
      </c>
      <c r="E46" s="40">
        <v>79.226874466366993</v>
      </c>
    </row>
    <row r="47" spans="2:5" ht="14.1" customHeight="1" x14ac:dyDescent="0.3">
      <c r="B47" s="26">
        <v>2011</v>
      </c>
      <c r="C47" s="48" t="s">
        <v>11</v>
      </c>
      <c r="D47" s="40">
        <v>73.849459490000001</v>
      </c>
      <c r="E47" s="40">
        <v>79.544026419736994</v>
      </c>
    </row>
    <row r="48" spans="2:5" ht="14.1" customHeight="1" x14ac:dyDescent="0.25">
      <c r="B48" s="26">
        <v>2011</v>
      </c>
      <c r="C48" s="38" t="s">
        <v>12</v>
      </c>
      <c r="D48" s="40">
        <v>79.443419289999994</v>
      </c>
      <c r="E48" s="40">
        <v>76.479335471685999</v>
      </c>
    </row>
    <row r="49" spans="2:5" ht="14.1" customHeight="1" x14ac:dyDescent="0.3">
      <c r="B49" s="26">
        <v>2011</v>
      </c>
      <c r="C49" s="48" t="s">
        <v>13</v>
      </c>
      <c r="D49" s="40">
        <v>81.874215079999999</v>
      </c>
      <c r="E49" s="40">
        <v>77.008328459064003</v>
      </c>
    </row>
    <row r="50" spans="2:5" ht="14.1" customHeight="1" x14ac:dyDescent="0.25">
      <c r="B50" s="26">
        <v>2011</v>
      </c>
      <c r="C50" s="38" t="s">
        <v>14</v>
      </c>
      <c r="D50" s="40">
        <v>77.224736500000006</v>
      </c>
      <c r="E50" s="40">
        <v>77.025455381035002</v>
      </c>
    </row>
    <row r="51" spans="2:5" ht="14.1" customHeight="1" x14ac:dyDescent="0.3">
      <c r="B51" s="26">
        <v>2011</v>
      </c>
      <c r="C51" s="48" t="s">
        <v>15</v>
      </c>
      <c r="D51" s="40">
        <v>79.722826810000001</v>
      </c>
      <c r="E51" s="40">
        <v>76.317336579664996</v>
      </c>
    </row>
    <row r="52" spans="2:5" ht="14.1" customHeight="1" x14ac:dyDescent="0.25">
      <c r="B52" s="26">
        <v>2011</v>
      </c>
      <c r="C52" s="38" t="s">
        <v>16</v>
      </c>
      <c r="D52" s="40">
        <v>80.813524259999994</v>
      </c>
      <c r="E52" s="40">
        <v>81.591098095660001</v>
      </c>
    </row>
    <row r="53" spans="2:5" ht="14.1" customHeight="1" x14ac:dyDescent="0.3">
      <c r="B53" s="26">
        <v>2011</v>
      </c>
      <c r="C53" s="48" t="s">
        <v>17</v>
      </c>
      <c r="D53" s="40">
        <v>80.488377240000005</v>
      </c>
      <c r="E53" s="40">
        <v>81.127831406379997</v>
      </c>
    </row>
    <row r="54" spans="2:5" ht="14.1" customHeight="1" x14ac:dyDescent="0.25">
      <c r="B54" s="26">
        <v>2011</v>
      </c>
      <c r="C54" s="38" t="s">
        <v>18</v>
      </c>
      <c r="D54" s="40">
        <v>86.618880869999998</v>
      </c>
      <c r="E54" s="40">
        <v>81.121114058282004</v>
      </c>
    </row>
    <row r="55" spans="2:5" ht="14.1" customHeight="1" x14ac:dyDescent="0.3">
      <c r="B55" s="26">
        <v>2011</v>
      </c>
      <c r="C55" s="48" t="s">
        <v>19</v>
      </c>
      <c r="D55" s="40">
        <v>100.90890174</v>
      </c>
      <c r="E55" s="40">
        <v>93.413328019294994</v>
      </c>
    </row>
    <row r="56" spans="2:5" ht="14.1" customHeight="1" x14ac:dyDescent="0.25">
      <c r="B56" s="26">
        <v>2012</v>
      </c>
      <c r="C56" s="38" t="s">
        <v>20</v>
      </c>
      <c r="D56" s="40">
        <v>76.384885170000004</v>
      </c>
      <c r="E56" s="40">
        <v>84.410261207437003</v>
      </c>
    </row>
    <row r="57" spans="2:5" ht="14.1" customHeight="1" x14ac:dyDescent="0.3">
      <c r="B57" s="26">
        <v>2012</v>
      </c>
      <c r="C57" s="48" t="s">
        <v>10</v>
      </c>
      <c r="D57" s="40">
        <v>74.766744059999994</v>
      </c>
      <c r="E57" s="40">
        <v>83.952647520823007</v>
      </c>
    </row>
    <row r="58" spans="2:5" ht="14.1" customHeight="1" x14ac:dyDescent="0.25">
      <c r="B58" s="26">
        <v>2012</v>
      </c>
      <c r="C58" s="38" t="s">
        <v>25</v>
      </c>
      <c r="D58" s="40">
        <v>85.126539769999994</v>
      </c>
      <c r="E58" s="40">
        <v>87.376054400024998</v>
      </c>
    </row>
    <row r="59" spans="2:5" ht="14.1" customHeight="1" x14ac:dyDescent="0.3">
      <c r="B59" s="26">
        <v>2012</v>
      </c>
      <c r="C59" s="48" t="s">
        <v>11</v>
      </c>
      <c r="D59" s="40">
        <v>80.888196800000003</v>
      </c>
      <c r="E59" s="40">
        <v>88.613276842407998</v>
      </c>
    </row>
    <row r="60" spans="2:5" ht="14.1" customHeight="1" x14ac:dyDescent="0.25">
      <c r="B60" s="26">
        <v>2012</v>
      </c>
      <c r="C60" s="38" t="s">
        <v>12</v>
      </c>
      <c r="D60" s="40">
        <v>93.143262210000003</v>
      </c>
      <c r="E60" s="40">
        <v>87.456961928365999</v>
      </c>
    </row>
    <row r="61" spans="2:5" ht="14.1" customHeight="1" x14ac:dyDescent="0.3">
      <c r="B61" s="26">
        <v>2012</v>
      </c>
      <c r="C61" s="48" t="s">
        <v>13</v>
      </c>
      <c r="D61" s="40">
        <v>85.843404359999994</v>
      </c>
      <c r="E61" s="40">
        <v>79.309394379306994</v>
      </c>
    </row>
    <row r="62" spans="2:5" ht="14.1" customHeight="1" x14ac:dyDescent="0.25">
      <c r="B62" s="26">
        <v>2012</v>
      </c>
      <c r="C62" s="38" t="s">
        <v>14</v>
      </c>
      <c r="D62" s="40">
        <v>82.443987160000006</v>
      </c>
      <c r="E62" s="40">
        <v>79.897315399659007</v>
      </c>
    </row>
    <row r="63" spans="2:5" ht="14.1" customHeight="1" x14ac:dyDescent="0.3">
      <c r="B63" s="26">
        <v>2012</v>
      </c>
      <c r="C63" s="48" t="s">
        <v>15</v>
      </c>
      <c r="D63" s="40">
        <v>84.303831880000004</v>
      </c>
      <c r="E63" s="40">
        <v>79.494544683371998</v>
      </c>
    </row>
    <row r="64" spans="2:5" ht="14.1" customHeight="1" x14ac:dyDescent="0.25">
      <c r="B64" s="26">
        <v>2012</v>
      </c>
      <c r="C64" s="38" t="s">
        <v>16</v>
      </c>
      <c r="D64" s="40">
        <v>78.779618990000003</v>
      </c>
      <c r="E64" s="40">
        <v>83.043276917062002</v>
      </c>
    </row>
    <row r="65" spans="2:5" ht="14.1" customHeight="1" x14ac:dyDescent="0.3">
      <c r="B65" s="26">
        <v>2012</v>
      </c>
      <c r="C65" s="48" t="s">
        <v>17</v>
      </c>
      <c r="D65" s="40">
        <v>84.161867670000007</v>
      </c>
      <c r="E65" s="40">
        <v>81.829360376140997</v>
      </c>
    </row>
    <row r="66" spans="2:5" ht="14.1" customHeight="1" x14ac:dyDescent="0.25">
      <c r="B66" s="26">
        <v>2012</v>
      </c>
      <c r="C66" s="38" t="s">
        <v>18</v>
      </c>
      <c r="D66" s="40">
        <v>84.253605629999996</v>
      </c>
      <c r="E66" s="40">
        <v>82.593888800330006</v>
      </c>
    </row>
    <row r="67" spans="2:5" ht="14.1" customHeight="1" x14ac:dyDescent="0.3">
      <c r="B67" s="26">
        <v>2012</v>
      </c>
      <c r="C67" s="48" t="s">
        <v>19</v>
      </c>
      <c r="D67" s="40">
        <v>82.422156869999995</v>
      </c>
      <c r="E67" s="40">
        <v>78.311323529977997</v>
      </c>
    </row>
    <row r="68" spans="2:5" ht="14.1" customHeight="1" x14ac:dyDescent="0.25">
      <c r="B68" s="26">
        <v>2013</v>
      </c>
      <c r="C68" s="38" t="s">
        <v>20</v>
      </c>
      <c r="D68" s="40">
        <v>71.42156928</v>
      </c>
      <c r="E68" s="40">
        <v>76.777857048176998</v>
      </c>
    </row>
    <row r="69" spans="2:5" ht="14.1" customHeight="1" x14ac:dyDescent="0.3">
      <c r="B69" s="26">
        <v>2013</v>
      </c>
      <c r="C69" s="48" t="s">
        <v>10</v>
      </c>
      <c r="D69" s="40">
        <v>73.929698759999994</v>
      </c>
      <c r="E69" s="40">
        <v>84.033071563117005</v>
      </c>
    </row>
    <row r="70" spans="2:5" ht="14.1" customHeight="1" x14ac:dyDescent="0.25">
      <c r="B70" s="26">
        <v>2013</v>
      </c>
      <c r="C70" s="38" t="s">
        <v>25</v>
      </c>
      <c r="D70" s="40">
        <v>78.52796026</v>
      </c>
      <c r="E70" s="40">
        <v>82.319651391144006</v>
      </c>
    </row>
    <row r="71" spans="2:5" ht="14.1" customHeight="1" x14ac:dyDescent="0.3">
      <c r="B71" s="26">
        <v>2013</v>
      </c>
      <c r="C71" s="48" t="s">
        <v>11</v>
      </c>
      <c r="D71" s="40">
        <v>78.385047920000005</v>
      </c>
      <c r="E71" s="40">
        <v>85.516134601881006</v>
      </c>
    </row>
    <row r="72" spans="2:5" ht="14.1" customHeight="1" x14ac:dyDescent="0.25">
      <c r="B72" s="26">
        <v>2013</v>
      </c>
      <c r="C72" s="38" t="s">
        <v>12</v>
      </c>
      <c r="D72" s="40">
        <v>75.08124076</v>
      </c>
      <c r="E72" s="40">
        <v>70.186665162362004</v>
      </c>
    </row>
    <row r="73" spans="2:5" ht="14.1" customHeight="1" x14ac:dyDescent="0.3">
      <c r="B73" s="26">
        <v>2013</v>
      </c>
      <c r="C73" s="48" t="s">
        <v>13</v>
      </c>
      <c r="D73" s="40">
        <v>103.64752435</v>
      </c>
      <c r="E73" s="40">
        <v>93.584494192003007</v>
      </c>
    </row>
    <row r="74" spans="2:5" ht="14.1" customHeight="1" x14ac:dyDescent="0.25">
      <c r="B74" s="26">
        <v>2013</v>
      </c>
      <c r="C74" s="38" t="s">
        <v>14</v>
      </c>
      <c r="D74" s="40">
        <v>131.63733697000001</v>
      </c>
      <c r="E74" s="40">
        <v>123.72931273861001</v>
      </c>
    </row>
    <row r="75" spans="2:5" ht="14.1" customHeight="1" x14ac:dyDescent="0.3">
      <c r="B75" s="26">
        <v>2013</v>
      </c>
      <c r="C75" s="48" t="s">
        <v>15</v>
      </c>
      <c r="D75" s="40">
        <v>93.679204510000005</v>
      </c>
      <c r="E75" s="40">
        <v>88.906346439483997</v>
      </c>
    </row>
    <row r="76" spans="2:5" ht="14.1" customHeight="1" x14ac:dyDescent="0.25">
      <c r="B76" s="26">
        <v>2013</v>
      </c>
      <c r="C76" s="38" t="s">
        <v>16</v>
      </c>
      <c r="D76" s="40">
        <v>74.370362990000004</v>
      </c>
      <c r="E76" s="40">
        <v>76.891411899854006</v>
      </c>
    </row>
    <row r="77" spans="2:5" ht="14.1" customHeight="1" x14ac:dyDescent="0.3">
      <c r="B77" s="26">
        <v>2013</v>
      </c>
      <c r="C77" s="48" t="s">
        <v>17</v>
      </c>
      <c r="D77" s="40">
        <v>80.335754730000005</v>
      </c>
      <c r="E77" s="40">
        <v>78.586432134770007</v>
      </c>
    </row>
    <row r="78" spans="2:5" ht="14.1" customHeight="1" x14ac:dyDescent="0.25">
      <c r="B78" s="26">
        <v>2013</v>
      </c>
      <c r="C78" s="38" t="s">
        <v>18</v>
      </c>
      <c r="D78" s="40">
        <v>75.390709229999999</v>
      </c>
      <c r="E78" s="40">
        <v>79.094959502707994</v>
      </c>
    </row>
    <row r="79" spans="2:5" ht="14.1" customHeight="1" x14ac:dyDescent="0.3">
      <c r="B79" s="26">
        <v>2013</v>
      </c>
      <c r="C79" s="48" t="s">
        <v>19</v>
      </c>
      <c r="D79" s="40">
        <v>91.043658070000006</v>
      </c>
      <c r="E79" s="40">
        <v>85.570422954432999</v>
      </c>
    </row>
    <row r="80" spans="2:5" ht="14.1" customHeight="1" x14ac:dyDescent="0.25">
      <c r="B80" s="26">
        <v>2014</v>
      </c>
      <c r="C80" s="38" t="s">
        <v>20</v>
      </c>
      <c r="D80" s="40">
        <v>77.820418070000002</v>
      </c>
      <c r="E80" s="40">
        <v>82.979680142084007</v>
      </c>
    </row>
    <row r="81" spans="2:5" ht="14.1" customHeight="1" x14ac:dyDescent="0.3">
      <c r="B81" s="26">
        <v>2014</v>
      </c>
      <c r="C81" s="48" t="s">
        <v>10</v>
      </c>
      <c r="D81" s="40">
        <v>67.819700260000005</v>
      </c>
      <c r="E81" s="40">
        <v>77.244254744133997</v>
      </c>
    </row>
    <row r="82" spans="2:5" ht="14.1" customHeight="1" x14ac:dyDescent="0.25">
      <c r="B82" s="26">
        <v>2014</v>
      </c>
      <c r="C82" s="38" t="s">
        <v>25</v>
      </c>
      <c r="D82" s="40">
        <v>68.521448890000002</v>
      </c>
      <c r="E82" s="40">
        <v>71.353792302423997</v>
      </c>
    </row>
    <row r="83" spans="2:5" ht="14.1" customHeight="1" x14ac:dyDescent="0.3">
      <c r="B83" s="26">
        <v>2014</v>
      </c>
      <c r="C83" s="48" t="s">
        <v>11</v>
      </c>
      <c r="D83" s="40">
        <v>69.837135040000007</v>
      </c>
      <c r="E83" s="40">
        <v>77.290134961445006</v>
      </c>
    </row>
    <row r="84" spans="2:5" ht="14.1" customHeight="1" x14ac:dyDescent="0.25">
      <c r="B84" s="26">
        <v>2014</v>
      </c>
      <c r="C84" s="38" t="s">
        <v>12</v>
      </c>
      <c r="D84" s="40">
        <v>84.680799399999998</v>
      </c>
      <c r="E84" s="40">
        <v>80.657311907880995</v>
      </c>
    </row>
    <row r="85" spans="2:5" ht="14.1" customHeight="1" x14ac:dyDescent="0.3">
      <c r="B85" s="26">
        <v>2014</v>
      </c>
      <c r="C85" s="48" t="s">
        <v>13</v>
      </c>
      <c r="D85" s="40">
        <v>113.56728742</v>
      </c>
      <c r="E85" s="40">
        <v>98.435786334094004</v>
      </c>
    </row>
    <row r="86" spans="2:5" ht="14.1" customHeight="1" x14ac:dyDescent="0.25">
      <c r="B86" s="26">
        <v>2014</v>
      </c>
      <c r="C86" s="38" t="s">
        <v>14</v>
      </c>
      <c r="D86" s="40">
        <v>93.136974940000002</v>
      </c>
      <c r="E86" s="40">
        <v>86.914867880931993</v>
      </c>
    </row>
    <row r="87" spans="2:5" ht="14.1" customHeight="1" x14ac:dyDescent="0.3">
      <c r="B87" s="26">
        <v>2014</v>
      </c>
      <c r="C87" s="48" t="s">
        <v>15</v>
      </c>
      <c r="D87" s="40">
        <v>91.250392149999996</v>
      </c>
      <c r="E87" s="40">
        <v>87.341527673184004</v>
      </c>
    </row>
    <row r="88" spans="2:5" ht="14.1" customHeight="1" x14ac:dyDescent="0.25">
      <c r="B88" s="26">
        <v>2014</v>
      </c>
      <c r="C88" s="38" t="s">
        <v>16</v>
      </c>
      <c r="D88" s="40">
        <v>78.493491070000005</v>
      </c>
      <c r="E88" s="40">
        <v>79.545606023732006</v>
      </c>
    </row>
    <row r="89" spans="2:5" ht="14.1" customHeight="1" x14ac:dyDescent="0.3">
      <c r="B89" s="26">
        <v>2014</v>
      </c>
      <c r="C89" s="48" t="s">
        <v>17</v>
      </c>
      <c r="D89" s="40">
        <v>86.295249209999994</v>
      </c>
      <c r="E89" s="40">
        <v>84.669499839657007</v>
      </c>
    </row>
    <row r="90" spans="2:5" ht="14.1" customHeight="1" x14ac:dyDescent="0.25">
      <c r="B90" s="26">
        <v>2014</v>
      </c>
      <c r="C90" s="38" t="s">
        <v>18</v>
      </c>
      <c r="D90" s="40">
        <v>71.308683500000001</v>
      </c>
      <c r="E90" s="40">
        <v>78.223948839179997</v>
      </c>
    </row>
    <row r="91" spans="2:5" ht="14.1" customHeight="1" x14ac:dyDescent="0.3">
      <c r="B91" s="26">
        <v>2014</v>
      </c>
      <c r="C91" s="48" t="s">
        <v>19</v>
      </c>
      <c r="D91" s="40">
        <v>92.717095639999997</v>
      </c>
      <c r="E91" s="40">
        <v>86.269611352032996</v>
      </c>
    </row>
    <row r="92" spans="2:5" ht="14.1" customHeight="1" x14ac:dyDescent="0.25">
      <c r="B92" s="26">
        <v>2015</v>
      </c>
      <c r="C92" s="38" t="s">
        <v>20</v>
      </c>
      <c r="D92" s="40">
        <v>86.771490600000007</v>
      </c>
      <c r="E92" s="40">
        <v>93.550401474861005</v>
      </c>
    </row>
    <row r="93" spans="2:5" ht="14.1" customHeight="1" x14ac:dyDescent="0.3">
      <c r="B93" s="26">
        <v>2015</v>
      </c>
      <c r="C93" s="48" t="s">
        <v>10</v>
      </c>
      <c r="D93" s="40">
        <v>88.474293790000004</v>
      </c>
      <c r="E93" s="40">
        <v>101.375432183551</v>
      </c>
    </row>
    <row r="94" spans="2:5" ht="14.1" customHeight="1" x14ac:dyDescent="0.25">
      <c r="B94" s="26">
        <v>2015</v>
      </c>
      <c r="C94" s="38" t="s">
        <v>25</v>
      </c>
      <c r="D94" s="40">
        <v>99.078062750000001</v>
      </c>
      <c r="E94" s="40">
        <v>100.641875329219</v>
      </c>
    </row>
    <row r="95" spans="2:5" ht="14.1" customHeight="1" x14ac:dyDescent="0.3">
      <c r="B95" s="26">
        <v>2015</v>
      </c>
      <c r="C95" s="48" t="s">
        <v>11</v>
      </c>
      <c r="D95" s="40">
        <v>80.884244100000004</v>
      </c>
      <c r="E95" s="40">
        <v>89.679537143036995</v>
      </c>
    </row>
    <row r="96" spans="2:5" ht="14.1" customHeight="1" x14ac:dyDescent="0.25">
      <c r="B96" s="26">
        <v>2015</v>
      </c>
      <c r="C96" s="38" t="s">
        <v>12</v>
      </c>
      <c r="D96" s="40">
        <v>96.969961229999996</v>
      </c>
      <c r="E96" s="40">
        <v>94.481069315108002</v>
      </c>
    </row>
    <row r="97" spans="2:5" ht="14.1" customHeight="1" x14ac:dyDescent="0.3">
      <c r="B97" s="26">
        <v>2015</v>
      </c>
      <c r="C97" s="48" t="s">
        <v>13</v>
      </c>
      <c r="D97" s="40">
        <v>106.63396018</v>
      </c>
      <c r="E97" s="40">
        <v>90.167625087245995</v>
      </c>
    </row>
    <row r="98" spans="2:5" ht="14.1" customHeight="1" x14ac:dyDescent="0.25">
      <c r="B98" s="26">
        <v>2015</v>
      </c>
      <c r="C98" s="38" t="s">
        <v>14</v>
      </c>
      <c r="D98" s="40">
        <v>91.249647190000005</v>
      </c>
      <c r="E98" s="40">
        <v>84.672244364072995</v>
      </c>
    </row>
    <row r="99" spans="2:5" ht="14.1" customHeight="1" x14ac:dyDescent="0.3">
      <c r="B99" s="26">
        <v>2015</v>
      </c>
      <c r="C99" s="48" t="s">
        <v>15</v>
      </c>
      <c r="D99" s="40">
        <v>87.873153869999996</v>
      </c>
      <c r="E99" s="40">
        <v>83.631833842785994</v>
      </c>
    </row>
    <row r="100" spans="2:5" ht="14.1" customHeight="1" x14ac:dyDescent="0.25">
      <c r="B100" s="26">
        <v>2015</v>
      </c>
      <c r="C100" s="38" t="s">
        <v>16</v>
      </c>
      <c r="D100" s="40">
        <v>91.005712340000002</v>
      </c>
      <c r="E100" s="40">
        <v>92.263838278069997</v>
      </c>
    </row>
    <row r="101" spans="2:5" ht="14.1" customHeight="1" x14ac:dyDescent="0.3">
      <c r="B101" s="26">
        <v>2015</v>
      </c>
      <c r="C101" s="48" t="s">
        <v>17</v>
      </c>
      <c r="D101" s="40">
        <v>92.156658340000007</v>
      </c>
      <c r="E101" s="40">
        <v>92.272233760462996</v>
      </c>
    </row>
    <row r="102" spans="2:5" ht="14.1" customHeight="1" x14ac:dyDescent="0.25">
      <c r="B102" s="26">
        <v>2015</v>
      </c>
      <c r="C102" s="38" t="s">
        <v>18</v>
      </c>
      <c r="D102" s="40">
        <v>84.019261439999994</v>
      </c>
      <c r="E102" s="40">
        <v>90.032273102708999</v>
      </c>
    </row>
    <row r="103" spans="2:5" ht="14.1" customHeight="1" x14ac:dyDescent="0.3">
      <c r="B103" s="26">
        <v>2015</v>
      </c>
      <c r="C103" s="48" t="s">
        <v>19</v>
      </c>
      <c r="D103" s="40">
        <v>94.217710109999999</v>
      </c>
      <c r="E103" s="40">
        <v>88.985979329827003</v>
      </c>
    </row>
    <row r="104" spans="2:5" ht="14.1" customHeight="1" x14ac:dyDescent="0.25">
      <c r="B104" s="26">
        <v>2016</v>
      </c>
      <c r="C104" s="38" t="s">
        <v>20</v>
      </c>
      <c r="D104" s="40">
        <v>77.886732309999999</v>
      </c>
      <c r="E104" s="40">
        <v>85.392683622814999</v>
      </c>
    </row>
    <row r="105" spans="2:5" ht="14.1" customHeight="1" x14ac:dyDescent="0.3">
      <c r="B105" s="26">
        <v>2016</v>
      </c>
      <c r="C105" s="48" t="s">
        <v>10</v>
      </c>
      <c r="D105" s="40">
        <v>69.819403719999997</v>
      </c>
      <c r="E105" s="40">
        <v>79.398817084838996</v>
      </c>
    </row>
    <row r="106" spans="2:5" ht="14.1" customHeight="1" x14ac:dyDescent="0.25">
      <c r="B106" s="26">
        <v>2016</v>
      </c>
      <c r="C106" s="38" t="s">
        <v>25</v>
      </c>
      <c r="D106" s="40">
        <v>84.417921129999996</v>
      </c>
      <c r="E106" s="40">
        <v>83.402085943925997</v>
      </c>
    </row>
    <row r="107" spans="2:5" ht="14.1" customHeight="1" x14ac:dyDescent="0.3">
      <c r="B107" s="26">
        <v>2016</v>
      </c>
      <c r="C107" s="48" t="s">
        <v>11</v>
      </c>
      <c r="D107" s="40">
        <v>62.908420550000002</v>
      </c>
      <c r="E107" s="40">
        <v>70.570457426635002</v>
      </c>
    </row>
    <row r="108" spans="2:5" ht="14.1" customHeight="1" x14ac:dyDescent="0.25">
      <c r="B108" s="26">
        <v>2016</v>
      </c>
      <c r="C108" s="38" t="s">
        <v>12</v>
      </c>
      <c r="D108" s="40">
        <v>73.914543179999995</v>
      </c>
      <c r="E108" s="40">
        <v>70.646577113153995</v>
      </c>
    </row>
    <row r="109" spans="2:5" ht="14.1" customHeight="1" x14ac:dyDescent="0.3">
      <c r="B109" s="26">
        <v>2016</v>
      </c>
      <c r="C109" s="48" t="s">
        <v>13</v>
      </c>
      <c r="D109" s="40">
        <v>119.3365948</v>
      </c>
      <c r="E109" s="40">
        <v>102.936126974723</v>
      </c>
    </row>
    <row r="110" spans="2:5" ht="14.1" customHeight="1" x14ac:dyDescent="0.25">
      <c r="B110" s="26">
        <v>2016</v>
      </c>
      <c r="C110" s="38" t="s">
        <v>14</v>
      </c>
      <c r="D110" s="40">
        <v>134.0132926</v>
      </c>
      <c r="E110" s="40">
        <v>130.233457746836</v>
      </c>
    </row>
    <row r="111" spans="2:5" ht="14.1" customHeight="1" x14ac:dyDescent="0.3">
      <c r="B111" s="26">
        <v>2016</v>
      </c>
      <c r="C111" s="48" t="s">
        <v>15</v>
      </c>
      <c r="D111" s="40">
        <v>94.924040759999997</v>
      </c>
      <c r="E111" s="40">
        <v>87.017209262186995</v>
      </c>
    </row>
    <row r="112" spans="2:5" ht="14.1" customHeight="1" x14ac:dyDescent="0.25">
      <c r="B112" s="26">
        <v>2016</v>
      </c>
      <c r="C112" s="38" t="s">
        <v>16</v>
      </c>
      <c r="D112" s="40">
        <v>82.508654550000003</v>
      </c>
      <c r="E112" s="40">
        <v>83.183569587880996</v>
      </c>
    </row>
    <row r="113" spans="2:5" ht="14.1" customHeight="1" x14ac:dyDescent="0.3">
      <c r="B113" s="26">
        <v>2016</v>
      </c>
      <c r="C113" s="48" t="s">
        <v>17</v>
      </c>
      <c r="D113" s="40">
        <v>74.663332130000001</v>
      </c>
      <c r="E113" s="40">
        <v>75.845706167645005</v>
      </c>
    </row>
    <row r="114" spans="2:5" ht="14.1" customHeight="1" x14ac:dyDescent="0.25">
      <c r="B114" s="26">
        <v>2016</v>
      </c>
      <c r="C114" s="38" t="s">
        <v>18</v>
      </c>
      <c r="D114" s="40">
        <v>87.379295080000006</v>
      </c>
      <c r="E114" s="40">
        <v>89.791369692938005</v>
      </c>
    </row>
    <row r="115" spans="2:5" ht="14.1" customHeight="1" x14ac:dyDescent="0.3">
      <c r="B115" s="26">
        <v>2016</v>
      </c>
      <c r="C115" s="48" t="s">
        <v>19</v>
      </c>
      <c r="D115" s="40">
        <v>77.70917068</v>
      </c>
      <c r="E115" s="40">
        <v>75.768086276502004</v>
      </c>
    </row>
    <row r="116" spans="2:5" ht="14.1" customHeight="1" x14ac:dyDescent="0.25">
      <c r="B116" s="26">
        <v>2017</v>
      </c>
      <c r="C116" s="38" t="s">
        <v>9</v>
      </c>
      <c r="D116" s="40">
        <v>71.061505330000003</v>
      </c>
      <c r="E116" s="40">
        <v>76.086608398356006</v>
      </c>
    </row>
    <row r="117" spans="2:5" ht="14.1" customHeight="1" x14ac:dyDescent="0.3">
      <c r="B117" s="26">
        <v>2017</v>
      </c>
      <c r="C117" s="48" t="s">
        <v>10</v>
      </c>
      <c r="D117" s="40">
        <v>61.970264319999998</v>
      </c>
      <c r="E117" s="40">
        <v>70.811139170554</v>
      </c>
    </row>
    <row r="118" spans="2:5" ht="14.1" customHeight="1" x14ac:dyDescent="0.25">
      <c r="B118" s="26">
        <v>2017</v>
      </c>
      <c r="C118" s="38" t="s">
        <v>25</v>
      </c>
      <c r="D118" s="40">
        <v>63.013823379999998</v>
      </c>
      <c r="E118" s="40">
        <v>62.243907582436997</v>
      </c>
    </row>
    <row r="119" spans="2:5" ht="14.1" customHeight="1" x14ac:dyDescent="0.25">
      <c r="B119" s="26">
        <v>2017</v>
      </c>
      <c r="C119" s="38" t="s">
        <v>11</v>
      </c>
      <c r="D119" s="40">
        <v>53.871851569999997</v>
      </c>
      <c r="E119" s="40">
        <v>60.556311411677001</v>
      </c>
    </row>
    <row r="120" spans="2:5" ht="14.1" customHeight="1" x14ac:dyDescent="0.25">
      <c r="B120" s="26">
        <v>2017</v>
      </c>
      <c r="C120" s="38" t="s">
        <v>12</v>
      </c>
      <c r="D120" s="40">
        <v>81.084335150000001</v>
      </c>
      <c r="E120" s="40">
        <v>76.172135312465002</v>
      </c>
    </row>
    <row r="121" spans="2:5" ht="14.1" customHeight="1" x14ac:dyDescent="0.25">
      <c r="B121" s="26">
        <v>2017</v>
      </c>
      <c r="C121" s="38" t="s">
        <v>13</v>
      </c>
      <c r="D121" s="40">
        <v>120.04096154</v>
      </c>
      <c r="E121" s="40">
        <v>105.811086692327</v>
      </c>
    </row>
    <row r="122" spans="2:5" ht="14.1" customHeight="1" x14ac:dyDescent="0.25">
      <c r="B122" s="26">
        <v>2017</v>
      </c>
      <c r="C122" s="38" t="s">
        <v>14</v>
      </c>
      <c r="D122" s="40">
        <v>138.59108581999999</v>
      </c>
      <c r="E122" s="40">
        <v>135.17050787396801</v>
      </c>
    </row>
    <row r="123" spans="2:5" ht="14.1" customHeight="1" x14ac:dyDescent="0.25">
      <c r="B123" s="26">
        <v>2017</v>
      </c>
      <c r="C123" s="38" t="s">
        <v>15</v>
      </c>
      <c r="D123" s="40">
        <v>116.15499748000001</v>
      </c>
      <c r="E123" s="40">
        <v>107.62796324982099</v>
      </c>
    </row>
    <row r="124" spans="2:5" ht="14.1" customHeight="1" x14ac:dyDescent="0.25">
      <c r="B124" s="27">
        <v>2017</v>
      </c>
      <c r="C124" s="38" t="s">
        <v>16</v>
      </c>
      <c r="D124" s="40">
        <v>99.389854369999995</v>
      </c>
      <c r="E124" s="40">
        <v>101.79041235373801</v>
      </c>
    </row>
    <row r="125" spans="2:5" ht="14.1" customHeight="1" x14ac:dyDescent="0.25">
      <c r="B125" s="27">
        <v>2017</v>
      </c>
      <c r="C125" s="38" t="s">
        <v>17</v>
      </c>
      <c r="D125" s="40">
        <v>105.77001205000001</v>
      </c>
      <c r="E125" s="40">
        <v>104.543191979768</v>
      </c>
    </row>
    <row r="126" spans="2:5" ht="14.1" customHeight="1" x14ac:dyDescent="0.25">
      <c r="B126" s="27">
        <v>2017</v>
      </c>
      <c r="C126" s="38" t="s">
        <v>18</v>
      </c>
      <c r="D126" s="40">
        <v>99.188168689999998</v>
      </c>
      <c r="E126" s="40">
        <v>100.010108752851</v>
      </c>
    </row>
    <row r="127" spans="2:5" ht="14.1" customHeight="1" x14ac:dyDescent="0.25">
      <c r="B127" s="27">
        <v>2017</v>
      </c>
      <c r="C127" s="38" t="s">
        <v>19</v>
      </c>
      <c r="D127" s="40">
        <v>98.940870989999993</v>
      </c>
      <c r="E127" s="40">
        <v>99.464536107048005</v>
      </c>
    </row>
    <row r="128" spans="2:5" ht="14.1" customHeight="1" x14ac:dyDescent="0.25">
      <c r="B128" s="26">
        <v>2018</v>
      </c>
      <c r="C128" s="38" t="s">
        <v>20</v>
      </c>
      <c r="D128" s="40">
        <v>95.305514220000006</v>
      </c>
      <c r="E128" s="40">
        <v>99.762590186083003</v>
      </c>
    </row>
    <row r="129" spans="2:5" ht="14.1" customHeight="1" x14ac:dyDescent="0.25">
      <c r="B129" s="26">
        <v>2018</v>
      </c>
      <c r="C129" s="38" t="s">
        <v>10</v>
      </c>
      <c r="D129" s="40">
        <v>91.117147959999997</v>
      </c>
      <c r="E129" s="40">
        <v>103.043250754258</v>
      </c>
    </row>
    <row r="130" spans="2:5" ht="14.1" customHeight="1" x14ac:dyDescent="0.25">
      <c r="B130" s="26">
        <v>2018</v>
      </c>
      <c r="C130" s="38" t="s">
        <v>25</v>
      </c>
      <c r="D130" s="40">
        <v>96.480378680000001</v>
      </c>
      <c r="E130" s="40">
        <v>97.107027083339005</v>
      </c>
    </row>
    <row r="131" spans="2:5" ht="14.1" customHeight="1" x14ac:dyDescent="0.25">
      <c r="B131" s="26">
        <v>2018</v>
      </c>
      <c r="C131" s="38" t="s">
        <v>11</v>
      </c>
      <c r="D131" s="40">
        <v>99.42792652</v>
      </c>
      <c r="E131" s="40">
        <v>107.229812634284</v>
      </c>
    </row>
    <row r="132" spans="2:5" ht="14.1" customHeight="1" x14ac:dyDescent="0.25">
      <c r="B132" s="26">
        <v>2018</v>
      </c>
      <c r="C132" s="38" t="s">
        <v>12</v>
      </c>
      <c r="D132" s="40">
        <v>106.68323418</v>
      </c>
      <c r="E132" s="40">
        <v>100.657482196579</v>
      </c>
    </row>
    <row r="133" spans="2:5" ht="14.1" customHeight="1" x14ac:dyDescent="0.25">
      <c r="B133" s="26">
        <v>2018</v>
      </c>
      <c r="C133" s="38" t="s">
        <v>13</v>
      </c>
      <c r="D133" s="40">
        <v>104.09324444000001</v>
      </c>
      <c r="E133" s="40">
        <v>96.510737853994996</v>
      </c>
    </row>
    <row r="134" spans="2:5" ht="14.1" customHeight="1" x14ac:dyDescent="0.25">
      <c r="B134" s="26">
        <v>2018</v>
      </c>
      <c r="C134" s="38" t="s">
        <v>14</v>
      </c>
      <c r="D134" s="40">
        <v>101.26471942000001</v>
      </c>
      <c r="E134" s="40">
        <v>97.185810634923001</v>
      </c>
    </row>
    <row r="135" spans="2:5" ht="14.1" customHeight="1" x14ac:dyDescent="0.25">
      <c r="B135" s="26">
        <v>2018</v>
      </c>
      <c r="C135" s="38" t="s">
        <v>15</v>
      </c>
      <c r="D135" s="40">
        <v>102.28829637</v>
      </c>
      <c r="E135" s="40">
        <v>95.907747281300999</v>
      </c>
    </row>
    <row r="136" spans="2:5" ht="14.1" customHeight="1" x14ac:dyDescent="0.25">
      <c r="B136" s="26">
        <v>2018</v>
      </c>
      <c r="C136" s="38" t="s">
        <v>16</v>
      </c>
      <c r="D136" s="40">
        <v>97.269231910000002</v>
      </c>
      <c r="E136" s="40">
        <v>101.655546964073</v>
      </c>
    </row>
    <row r="137" spans="2:5" ht="14.1" customHeight="1" x14ac:dyDescent="0.25">
      <c r="B137" s="26">
        <v>2018</v>
      </c>
      <c r="C137" s="38" t="s">
        <v>17</v>
      </c>
      <c r="D137" s="40">
        <v>105.96933656</v>
      </c>
      <c r="E137" s="40">
        <v>101.75949480484699</v>
      </c>
    </row>
    <row r="138" spans="2:5" ht="14.1" customHeight="1" x14ac:dyDescent="0.25">
      <c r="B138" s="26">
        <v>2018</v>
      </c>
      <c r="C138" s="38" t="s">
        <v>18</v>
      </c>
      <c r="D138" s="40">
        <v>102.42521733</v>
      </c>
      <c r="E138" s="40">
        <v>101.739943976295</v>
      </c>
    </row>
    <row r="139" spans="2:5" ht="14.1" customHeight="1" x14ac:dyDescent="0.25">
      <c r="B139" s="26">
        <v>2018</v>
      </c>
      <c r="C139" s="38" t="s">
        <v>19</v>
      </c>
      <c r="D139" s="40">
        <v>97.675752430000003</v>
      </c>
      <c r="E139" s="40">
        <v>98.288646698904003</v>
      </c>
    </row>
    <row r="140" spans="2:5" ht="14.1" customHeight="1" x14ac:dyDescent="0.25">
      <c r="B140" s="26">
        <v>2019</v>
      </c>
      <c r="C140" s="38" t="s">
        <v>9</v>
      </c>
      <c r="D140" s="40">
        <v>90.767928830000002</v>
      </c>
      <c r="E140" s="40">
        <v>94.815031991468004</v>
      </c>
    </row>
    <row r="141" spans="2:5" ht="14.1" customHeight="1" x14ac:dyDescent="0.25">
      <c r="B141" s="26">
        <v>2019</v>
      </c>
      <c r="C141" s="38" t="s">
        <v>10</v>
      </c>
      <c r="D141" s="40">
        <v>86.850548540000005</v>
      </c>
      <c r="E141" s="40">
        <v>97.062426796189996</v>
      </c>
    </row>
    <row r="142" spans="2:5" ht="14.1" customHeight="1" x14ac:dyDescent="0.25">
      <c r="B142" s="26">
        <v>2019</v>
      </c>
      <c r="C142" s="38" t="s">
        <v>25</v>
      </c>
      <c r="D142" s="40">
        <v>94.439921060000003</v>
      </c>
      <c r="E142" s="40">
        <v>97.241674840867006</v>
      </c>
    </row>
    <row r="143" spans="2:5" ht="14.1" customHeight="1" x14ac:dyDescent="0.25">
      <c r="B143" s="26">
        <v>2019</v>
      </c>
      <c r="C143" s="38" t="s">
        <v>11</v>
      </c>
      <c r="D143" s="40">
        <v>92.503953519999996</v>
      </c>
      <c r="E143" s="40">
        <v>95.928837407383995</v>
      </c>
    </row>
    <row r="144" spans="2:5" ht="14.1" customHeight="1" x14ac:dyDescent="0.25">
      <c r="B144" s="26">
        <v>2019</v>
      </c>
      <c r="C144" s="38" t="s">
        <v>12</v>
      </c>
      <c r="D144" s="40">
        <v>98.961034049999995</v>
      </c>
      <c r="E144" s="40">
        <v>93.868944389755001</v>
      </c>
    </row>
    <row r="145" spans="2:5" ht="14.1" customHeight="1" x14ac:dyDescent="0.25">
      <c r="B145" s="28">
        <v>2019</v>
      </c>
      <c r="C145" s="39" t="s">
        <v>13</v>
      </c>
      <c r="D145" s="41">
        <v>95.221725059999997</v>
      </c>
      <c r="E145" s="40">
        <v>92.077714007726996</v>
      </c>
    </row>
    <row r="146" spans="2:5" ht="14.1" customHeight="1" x14ac:dyDescent="0.25">
      <c r="B146" s="26">
        <v>2019</v>
      </c>
      <c r="C146" s="38" t="s">
        <v>14</v>
      </c>
      <c r="D146" s="40">
        <v>96.02588093</v>
      </c>
      <c r="E146" s="40">
        <v>90.326212821829998</v>
      </c>
    </row>
    <row r="147" spans="2:5" ht="14.1" customHeight="1" x14ac:dyDescent="0.25">
      <c r="B147" s="26">
        <v>2019</v>
      </c>
      <c r="C147" s="38" t="s">
        <v>15</v>
      </c>
      <c r="D147" s="40">
        <v>93.269950589999993</v>
      </c>
      <c r="E147" s="40">
        <v>90.483909627277995</v>
      </c>
    </row>
    <row r="148" spans="2:5" ht="14.1" customHeight="1" x14ac:dyDescent="0.25">
      <c r="B148" s="26">
        <v>2019</v>
      </c>
      <c r="C148" s="38" t="s">
        <v>16</v>
      </c>
      <c r="D148" s="40">
        <v>88.198746450000002</v>
      </c>
      <c r="E148" s="40">
        <v>90.506879330396998</v>
      </c>
    </row>
    <row r="149" spans="2:5" ht="14.1" customHeight="1" x14ac:dyDescent="0.25">
      <c r="B149" s="26">
        <v>2019</v>
      </c>
      <c r="C149" s="38" t="s">
        <v>17</v>
      </c>
      <c r="D149" s="40">
        <v>94.0820875</v>
      </c>
      <c r="E149" s="40">
        <v>89.771158399539004</v>
      </c>
    </row>
    <row r="150" spans="2:5" ht="14.1" customHeight="1" x14ac:dyDescent="0.25">
      <c r="B150" s="26">
        <v>2019</v>
      </c>
      <c r="C150" s="38" t="s">
        <v>18</v>
      </c>
      <c r="D150" s="40">
        <v>91.249808729999998</v>
      </c>
      <c r="E150" s="40">
        <v>91.946660997943994</v>
      </c>
    </row>
    <row r="151" spans="2:5" ht="14.1" customHeight="1" x14ac:dyDescent="0.25">
      <c r="B151" s="26">
        <v>2019</v>
      </c>
      <c r="C151" s="38" t="s">
        <v>19</v>
      </c>
      <c r="D151" s="40">
        <v>93.305902540000005</v>
      </c>
      <c r="E151" s="40">
        <v>91.799027793736997</v>
      </c>
    </row>
    <row r="152" spans="2:5" ht="14.1" customHeight="1" x14ac:dyDescent="0.25">
      <c r="B152" s="26">
        <v>2020</v>
      </c>
      <c r="C152" s="38" t="s">
        <v>9</v>
      </c>
      <c r="D152" s="40">
        <v>89.261446059999997</v>
      </c>
      <c r="E152" s="40">
        <v>93.097247766180004</v>
      </c>
    </row>
    <row r="153" spans="2:5" ht="14.1" customHeight="1" x14ac:dyDescent="0.25">
      <c r="B153" s="26">
        <v>2020</v>
      </c>
      <c r="C153" s="38" t="s">
        <v>10</v>
      </c>
      <c r="D153" s="40">
        <v>83.866044380000005</v>
      </c>
      <c r="E153" s="40">
        <v>93.913735316217995</v>
      </c>
    </row>
    <row r="154" spans="2:5" ht="14.1" customHeight="1" x14ac:dyDescent="0.25">
      <c r="B154" s="26">
        <v>2020</v>
      </c>
      <c r="C154" s="38" t="s">
        <v>25</v>
      </c>
      <c r="D154" s="40">
        <v>86.6275926</v>
      </c>
      <c r="E154" s="40">
        <v>86.932435919354006</v>
      </c>
    </row>
    <row r="155" spans="2:5" ht="14.1" customHeight="1" x14ac:dyDescent="0.25">
      <c r="B155" s="26">
        <v>2020</v>
      </c>
      <c r="C155" s="38" t="s">
        <v>11</v>
      </c>
      <c r="D155" s="40">
        <v>64.524986119999994</v>
      </c>
      <c r="E155" s="40">
        <v>66.294979892401997</v>
      </c>
    </row>
    <row r="156" spans="2:5" ht="14.1" customHeight="1" x14ac:dyDescent="0.25">
      <c r="B156" s="26">
        <v>2020</v>
      </c>
      <c r="C156" s="38" t="s">
        <v>12</v>
      </c>
      <c r="D156" s="40">
        <v>68.390977579999998</v>
      </c>
      <c r="E156" s="40">
        <v>68.049215829239003</v>
      </c>
    </row>
    <row r="157" spans="2:5" ht="14.1" customHeight="1" x14ac:dyDescent="0.25">
      <c r="B157" s="26">
        <v>2020</v>
      </c>
      <c r="C157" s="38" t="s">
        <v>13</v>
      </c>
      <c r="D157" s="40">
        <v>74.749365470000001</v>
      </c>
      <c r="E157" s="40">
        <v>70.21912585474</v>
      </c>
    </row>
    <row r="158" spans="2:5" ht="14.1" customHeight="1" x14ac:dyDescent="0.25">
      <c r="B158" s="26">
        <v>2020</v>
      </c>
      <c r="C158" s="38" t="s">
        <v>14</v>
      </c>
      <c r="D158" s="40">
        <v>80.567391069999999</v>
      </c>
      <c r="E158" s="40">
        <v>76.072864204815005</v>
      </c>
    </row>
    <row r="159" spans="2:5" ht="14.1" customHeight="1" x14ac:dyDescent="0.25">
      <c r="B159" s="26">
        <v>2020</v>
      </c>
      <c r="C159" s="38" t="s">
        <v>15</v>
      </c>
      <c r="D159" s="40">
        <v>77.064653440000001</v>
      </c>
      <c r="E159" s="40">
        <v>77.303293826848005</v>
      </c>
    </row>
    <row r="160" spans="2:5" ht="14.1" customHeight="1" x14ac:dyDescent="0.25">
      <c r="B160" s="26">
        <v>2020</v>
      </c>
      <c r="C160" s="38" t="s">
        <v>16</v>
      </c>
      <c r="D160" s="40">
        <v>79.010533140000007</v>
      </c>
      <c r="E160" s="40">
        <v>79.613760145794998</v>
      </c>
    </row>
    <row r="161" spans="2:5" ht="14.1" customHeight="1" x14ac:dyDescent="0.25">
      <c r="B161" s="26">
        <v>2020</v>
      </c>
      <c r="C161" s="38" t="s">
        <v>17</v>
      </c>
      <c r="D161" s="40">
        <v>82.795920159999994</v>
      </c>
      <c r="E161" s="40">
        <v>80.162281649015</v>
      </c>
    </row>
    <row r="162" spans="2:5" ht="14.1" customHeight="1" x14ac:dyDescent="0.25">
      <c r="B162" s="26">
        <v>2020</v>
      </c>
      <c r="C162" s="38" t="s">
        <v>18</v>
      </c>
      <c r="D162" s="40">
        <v>81.564337800000004</v>
      </c>
      <c r="E162" s="40">
        <v>81.924145390335994</v>
      </c>
    </row>
    <row r="163" spans="2:5" ht="14.1" customHeight="1" x14ac:dyDescent="0.25">
      <c r="B163" s="26">
        <v>2020</v>
      </c>
      <c r="C163" s="38" t="s">
        <v>19</v>
      </c>
      <c r="D163" s="40">
        <v>88.243223819999997</v>
      </c>
      <c r="E163" s="40">
        <v>84.421420857883007</v>
      </c>
    </row>
    <row r="164" spans="2:5" ht="14.1" customHeight="1" x14ac:dyDescent="0.25">
      <c r="B164" s="26">
        <v>2021</v>
      </c>
      <c r="C164" s="38" t="s">
        <v>9</v>
      </c>
      <c r="D164" s="40">
        <v>81.816826140000003</v>
      </c>
      <c r="E164" s="40">
        <v>89.009043436617006</v>
      </c>
    </row>
    <row r="165" spans="2:5" ht="14.1" customHeight="1" x14ac:dyDescent="0.25">
      <c r="B165" s="26">
        <v>2021</v>
      </c>
      <c r="C165" s="38" t="s">
        <v>10</v>
      </c>
      <c r="D165" s="40">
        <v>83.353866400000001</v>
      </c>
      <c r="E165" s="40">
        <v>91.258764337608994</v>
      </c>
    </row>
    <row r="166" spans="2:5" ht="14.1" customHeight="1" x14ac:dyDescent="0.25">
      <c r="B166" s="26">
        <v>2021</v>
      </c>
      <c r="C166" s="38" t="s">
        <v>25</v>
      </c>
      <c r="D166" s="40">
        <v>95.010285830000001</v>
      </c>
      <c r="E166" s="40">
        <v>93.204573966976994</v>
      </c>
    </row>
    <row r="167" spans="2:5" ht="14.1" customHeight="1" x14ac:dyDescent="0.25">
      <c r="B167" s="26">
        <v>2021</v>
      </c>
      <c r="C167" s="38" t="s">
        <v>11</v>
      </c>
      <c r="D167" s="40">
        <v>89.367113380000006</v>
      </c>
      <c r="E167" s="40">
        <v>91.346410384221997</v>
      </c>
    </row>
    <row r="168" spans="2:5" ht="14.1" customHeight="1" x14ac:dyDescent="0.25">
      <c r="B168" s="26">
        <v>2021</v>
      </c>
      <c r="C168" s="38" t="s">
        <v>12</v>
      </c>
      <c r="D168" s="40">
        <v>95.121077790000001</v>
      </c>
      <c r="E168" s="40">
        <v>95.274445863425001</v>
      </c>
    </row>
    <row r="169" spans="2:5" ht="14.1" customHeight="1" x14ac:dyDescent="0.25">
      <c r="B169" s="26">
        <v>2021</v>
      </c>
      <c r="C169" s="38" t="s">
        <v>13</v>
      </c>
      <c r="D169" s="40">
        <v>99.84631985</v>
      </c>
      <c r="E169" s="40">
        <v>94.348141198725003</v>
      </c>
    </row>
    <row r="170" spans="2:5" ht="14.1" customHeight="1" x14ac:dyDescent="0.25">
      <c r="B170" s="26">
        <v>2021</v>
      </c>
      <c r="C170" s="38" t="s">
        <v>14</v>
      </c>
      <c r="D170" s="40">
        <v>98.653095890000003</v>
      </c>
      <c r="E170" s="40">
        <v>95.328529857434006</v>
      </c>
    </row>
    <row r="171" spans="2:5" ht="14.1" customHeight="1" x14ac:dyDescent="0.25">
      <c r="B171" s="26">
        <v>2021</v>
      </c>
      <c r="C171" s="38" t="s">
        <v>15</v>
      </c>
      <c r="D171" s="40">
        <v>94.715110150000001</v>
      </c>
      <c r="E171" s="40">
        <v>93.529517926018997</v>
      </c>
    </row>
    <row r="172" spans="2:5" ht="14.1" customHeight="1" x14ac:dyDescent="0.25">
      <c r="B172" s="26">
        <v>2021</v>
      </c>
      <c r="C172" s="38" t="s">
        <v>16</v>
      </c>
      <c r="D172" s="40">
        <v>93.16819787</v>
      </c>
      <c r="E172" s="40">
        <v>94.090866566336004</v>
      </c>
    </row>
    <row r="173" spans="2:5" ht="14.1" customHeight="1" x14ac:dyDescent="0.25">
      <c r="B173" s="26">
        <v>2021</v>
      </c>
      <c r="C173" s="38" t="s">
        <v>17</v>
      </c>
      <c r="D173" s="40">
        <v>98.239119000000002</v>
      </c>
      <c r="E173" s="40">
        <v>97.099959570476003</v>
      </c>
    </row>
    <row r="174" spans="2:5" ht="14.1" customHeight="1" x14ac:dyDescent="0.25">
      <c r="B174" s="26">
        <v>2021</v>
      </c>
      <c r="C174" s="38" t="s">
        <v>18</v>
      </c>
      <c r="D174" s="40">
        <v>101.18699463</v>
      </c>
      <c r="E174" s="40">
        <v>99.003427784777998</v>
      </c>
    </row>
    <row r="175" spans="2:5" ht="14.1" customHeight="1" x14ac:dyDescent="0.25">
      <c r="B175" s="26">
        <v>2021</v>
      </c>
      <c r="C175" s="38" t="s">
        <v>19</v>
      </c>
      <c r="D175" s="40">
        <v>100.55903702000001</v>
      </c>
      <c r="E175" s="40">
        <v>95.365571022910004</v>
      </c>
    </row>
    <row r="176" spans="2:5" ht="14.1" customHeight="1" x14ac:dyDescent="0.25">
      <c r="B176" s="26">
        <v>2022</v>
      </c>
      <c r="C176" s="38" t="s">
        <v>9</v>
      </c>
      <c r="D176" s="40">
        <v>87.397725510000001</v>
      </c>
      <c r="E176" s="40">
        <v>95.113701086125999</v>
      </c>
    </row>
    <row r="177" spans="2:5" ht="14.1" customHeight="1" x14ac:dyDescent="0.25">
      <c r="B177" s="26">
        <v>2022</v>
      </c>
      <c r="C177" s="38" t="s">
        <v>10</v>
      </c>
      <c r="D177" s="40">
        <v>88.181057319999994</v>
      </c>
      <c r="E177" s="40">
        <v>96.363572786988001</v>
      </c>
    </row>
    <row r="178" spans="2:5" ht="14.1" customHeight="1" x14ac:dyDescent="0.25">
      <c r="B178" s="26">
        <v>2022</v>
      </c>
      <c r="C178" s="38" t="s">
        <v>25</v>
      </c>
      <c r="D178" s="40">
        <v>102.91949502</v>
      </c>
      <c r="E178" s="40">
        <v>100.920742117971</v>
      </c>
    </row>
    <row r="179" spans="2:5" ht="14.1" customHeight="1" x14ac:dyDescent="0.25">
      <c r="B179" s="26">
        <v>2022</v>
      </c>
      <c r="C179" s="38" t="s">
        <v>11</v>
      </c>
      <c r="D179" s="40">
        <v>97.478895210000005</v>
      </c>
      <c r="E179" s="40">
        <v>101.73045095140201</v>
      </c>
    </row>
    <row r="180" spans="2:5" ht="14.1" customHeight="1" x14ac:dyDescent="0.25">
      <c r="B180" s="26">
        <v>2022</v>
      </c>
      <c r="C180" s="38" t="s">
        <v>12</v>
      </c>
      <c r="D180" s="40">
        <v>101.71603582</v>
      </c>
      <c r="E180" s="40">
        <v>100.310396973233</v>
      </c>
    </row>
    <row r="181" spans="2:5" ht="14.1" customHeight="1" x14ac:dyDescent="0.25">
      <c r="B181" s="26">
        <v>2022</v>
      </c>
      <c r="C181" s="38" t="s">
        <v>13</v>
      </c>
      <c r="D181" s="40">
        <v>106.48679577999999</v>
      </c>
      <c r="E181" s="40">
        <v>101.086750536143</v>
      </c>
    </row>
    <row r="182" spans="2:5" ht="14.1" customHeight="1" x14ac:dyDescent="0.25">
      <c r="B182" s="26">
        <v>2022</v>
      </c>
      <c r="C182" s="38" t="s">
        <v>14</v>
      </c>
      <c r="D182" s="40">
        <v>101.5717904</v>
      </c>
      <c r="E182" s="40">
        <v>100.614639325892</v>
      </c>
    </row>
    <row r="183" spans="2:5" ht="14.1" customHeight="1" x14ac:dyDescent="0.25">
      <c r="B183" s="26">
        <v>2022</v>
      </c>
      <c r="C183" s="38" t="s">
        <v>15</v>
      </c>
      <c r="D183" s="40">
        <v>100.53760112000001</v>
      </c>
      <c r="E183" s="40">
        <v>97.120074714102003</v>
      </c>
    </row>
    <row r="184" spans="2:5" ht="14.1" customHeight="1" x14ac:dyDescent="0.25">
      <c r="B184" s="26">
        <v>2022</v>
      </c>
      <c r="C184" s="38" t="s">
        <v>16</v>
      </c>
      <c r="D184" s="40">
        <v>94.761334599999998</v>
      </c>
      <c r="E184" s="40">
        <v>95.866208038717005</v>
      </c>
    </row>
    <row r="185" spans="2:5" ht="14.1" customHeight="1" x14ac:dyDescent="0.25">
      <c r="B185" s="26">
        <v>2022</v>
      </c>
      <c r="C185" s="38" t="s">
        <v>17</v>
      </c>
      <c r="D185" s="40">
        <v>98.471861570000002</v>
      </c>
      <c r="E185" s="40">
        <v>97.277554382329996</v>
      </c>
    </row>
    <row r="186" spans="2:5" ht="14.1" customHeight="1" x14ac:dyDescent="0.25">
      <c r="B186" s="26">
        <v>2022</v>
      </c>
      <c r="C186" s="38" t="s">
        <v>18</v>
      </c>
      <c r="D186" s="40">
        <v>98.046662679999997</v>
      </c>
      <c r="E186" s="40">
        <v>95.090632446136993</v>
      </c>
    </row>
    <row r="187" spans="2:5" ht="14.1" customHeight="1" x14ac:dyDescent="0.25">
      <c r="B187" s="26">
        <v>2022</v>
      </c>
      <c r="C187" s="38" t="s">
        <v>19</v>
      </c>
      <c r="D187" s="40">
        <v>101.73386982</v>
      </c>
      <c r="E187" s="40">
        <v>97.673493059275998</v>
      </c>
    </row>
    <row r="188" spans="2:5" ht="14.1" customHeight="1" x14ac:dyDescent="0.25">
      <c r="B188" s="26">
        <v>2023</v>
      </c>
      <c r="C188" s="38" t="s">
        <v>20</v>
      </c>
      <c r="D188" s="40">
        <v>92.857296570000003</v>
      </c>
      <c r="E188" s="40">
        <v>99.416143411394998</v>
      </c>
    </row>
    <row r="189" spans="2:5" ht="14.1" customHeight="1" x14ac:dyDescent="0.25">
      <c r="B189" s="26">
        <v>2023</v>
      </c>
      <c r="C189" s="38" t="s">
        <v>10</v>
      </c>
      <c r="D189" s="40">
        <v>90.188516759999999</v>
      </c>
      <c r="E189" s="40">
        <v>98.612836392581997</v>
      </c>
    </row>
    <row r="190" spans="2:5" ht="14.1" customHeight="1" x14ac:dyDescent="0.25">
      <c r="B190" s="26">
        <v>2023</v>
      </c>
      <c r="C190" s="38" t="s">
        <v>25</v>
      </c>
      <c r="D190" s="40">
        <v>98.832199700000004</v>
      </c>
      <c r="E190" s="40">
        <v>97.199636255976003</v>
      </c>
    </row>
    <row r="191" spans="2:5" ht="14.1" customHeight="1" x14ac:dyDescent="0.25">
      <c r="B191" s="26">
        <v>2023</v>
      </c>
      <c r="C191" s="38" t="s">
        <v>11</v>
      </c>
      <c r="D191" s="40">
        <v>92.902684109999996</v>
      </c>
      <c r="E191" s="40">
        <v>98.808910025581994</v>
      </c>
    </row>
    <row r="192" spans="2:5" ht="14.1" customHeight="1" x14ac:dyDescent="0.25">
      <c r="B192" s="28">
        <v>2023</v>
      </c>
      <c r="C192" s="39" t="s">
        <v>12</v>
      </c>
      <c r="D192" s="41">
        <v>100.11884166999999</v>
      </c>
      <c r="E192" s="40">
        <v>97.111904185799006</v>
      </c>
    </row>
    <row r="193" spans="2:5" ht="14.1" customHeight="1" x14ac:dyDescent="0.25">
      <c r="B193" s="26">
        <v>2023</v>
      </c>
      <c r="C193" s="38" t="s">
        <v>13</v>
      </c>
      <c r="D193" s="40">
        <v>102.03464348999999</v>
      </c>
      <c r="E193" s="40">
        <v>97.375785349333995</v>
      </c>
    </row>
    <row r="194" spans="2:5" ht="14.1" customHeight="1" x14ac:dyDescent="0.25">
      <c r="B194" s="26">
        <v>2023</v>
      </c>
      <c r="C194" s="38" t="s">
        <v>14</v>
      </c>
      <c r="D194" s="40">
        <v>98.783320020000005</v>
      </c>
      <c r="E194" s="40">
        <v>98.244472780143994</v>
      </c>
    </row>
    <row r="195" spans="2:5" ht="14.1" customHeight="1" x14ac:dyDescent="0.25">
      <c r="B195" s="28">
        <v>2023</v>
      </c>
      <c r="C195" s="38" t="s">
        <v>15</v>
      </c>
      <c r="D195" s="40">
        <v>103.56135982000001</v>
      </c>
      <c r="E195" s="40">
        <v>99.957679064337995</v>
      </c>
    </row>
    <row r="196" spans="2:5" ht="14.1" customHeight="1" x14ac:dyDescent="0.25">
      <c r="B196" s="28">
        <v>2023</v>
      </c>
      <c r="C196" s="39" t="s">
        <v>16</v>
      </c>
      <c r="D196" s="41">
        <v>101.23600057</v>
      </c>
      <c r="E196" s="40">
        <v>104.563099557936</v>
      </c>
    </row>
    <row r="197" spans="2:5" ht="14.1" customHeight="1" x14ac:dyDescent="0.25">
      <c r="B197" s="28">
        <v>2023</v>
      </c>
      <c r="C197" s="39" t="s">
        <v>17</v>
      </c>
      <c r="D197" s="41">
        <v>101.13535951999999</v>
      </c>
      <c r="E197" s="40">
        <v>97.884212182059997</v>
      </c>
    </row>
    <row r="198" spans="2:5" ht="14.1" customHeight="1" x14ac:dyDescent="0.25">
      <c r="B198" s="28">
        <v>2023</v>
      </c>
      <c r="C198" s="39" t="s">
        <v>18</v>
      </c>
      <c r="D198" s="41">
        <v>100.23754076</v>
      </c>
      <c r="E198" s="40">
        <v>95.857887201588994</v>
      </c>
    </row>
    <row r="199" spans="2:5" ht="14.1" customHeight="1" x14ac:dyDescent="0.25">
      <c r="B199" s="28">
        <v>2023</v>
      </c>
      <c r="C199" s="39" t="s">
        <v>19</v>
      </c>
      <c r="D199" s="41">
        <v>100.25138961</v>
      </c>
      <c r="E199" s="40">
        <v>97.563224607842002</v>
      </c>
    </row>
    <row r="200" spans="2:5" ht="14.1" customHeight="1" x14ac:dyDescent="0.25">
      <c r="B200" s="28">
        <v>2024</v>
      </c>
      <c r="C200" s="39" t="s">
        <v>24</v>
      </c>
      <c r="D200" s="41">
        <v>80.013967300000004</v>
      </c>
      <c r="E200" s="40">
        <v>84.447365792197004</v>
      </c>
    </row>
    <row r="201" spans="2:5" ht="14.1" customHeight="1" x14ac:dyDescent="0.25">
      <c r="B201" s="28">
        <v>2024</v>
      </c>
      <c r="C201" s="39" t="s">
        <v>10</v>
      </c>
      <c r="D201" s="41">
        <v>80.854197679999999</v>
      </c>
      <c r="E201" s="40">
        <v>88.026773157787005</v>
      </c>
    </row>
    <row r="202" spans="2:5" ht="14.1" customHeight="1" x14ac:dyDescent="0.25">
      <c r="B202" s="28">
        <v>2024</v>
      </c>
      <c r="C202" s="39" t="s">
        <v>25</v>
      </c>
      <c r="D202" s="41">
        <v>82.481890320000005</v>
      </c>
      <c r="E202" s="40">
        <v>85.010395733457003</v>
      </c>
    </row>
    <row r="203" spans="2:5" ht="14.1" customHeight="1" x14ac:dyDescent="0.25">
      <c r="B203" s="28">
        <v>2024</v>
      </c>
      <c r="C203" s="39" t="s">
        <v>11</v>
      </c>
      <c r="D203" s="41">
        <v>82.888950660000006</v>
      </c>
      <c r="E203" s="40">
        <v>84.346503087440993</v>
      </c>
    </row>
    <row r="204" spans="2:5" ht="14.1" customHeight="1" x14ac:dyDescent="0.25">
      <c r="B204" s="28">
        <v>2024</v>
      </c>
      <c r="C204" s="39" t="s">
        <v>12</v>
      </c>
      <c r="D204" s="41">
        <v>85.89276031</v>
      </c>
      <c r="E204" s="40">
        <v>83.647293880720994</v>
      </c>
    </row>
    <row r="205" spans="2:5" ht="14.1" customHeight="1" x14ac:dyDescent="0.25">
      <c r="B205" s="28">
        <v>2024</v>
      </c>
      <c r="C205" s="39" t="s">
        <v>13</v>
      </c>
      <c r="D205" s="41">
        <v>83.58959179</v>
      </c>
      <c r="E205" s="40">
        <v>83.510786516503003</v>
      </c>
    </row>
    <row r="206" spans="2:5" ht="14.1" customHeight="1" x14ac:dyDescent="0.25">
      <c r="B206" s="28">
        <v>2024</v>
      </c>
      <c r="C206" s="39" t="s">
        <v>14</v>
      </c>
      <c r="D206" s="41">
        <v>85.810002060000002</v>
      </c>
      <c r="E206" s="40">
        <v>82.083684747725997</v>
      </c>
    </row>
    <row r="207" spans="2:5" ht="14.1" customHeight="1" x14ac:dyDescent="0.25">
      <c r="B207" s="28">
        <v>2024</v>
      </c>
      <c r="C207" s="39" t="s">
        <v>15</v>
      </c>
      <c r="D207" s="41">
        <v>86.731563379999997</v>
      </c>
      <c r="E207" s="40">
        <v>85.327251431167994</v>
      </c>
    </row>
    <row r="208" spans="2:5" ht="14.1" customHeight="1" x14ac:dyDescent="0.25">
      <c r="B208" s="28">
        <v>2024</v>
      </c>
      <c r="C208" s="39" t="s">
        <v>16</v>
      </c>
      <c r="D208" s="41">
        <v>80.529112900000001</v>
      </c>
      <c r="E208" s="40">
        <v>83.026091499049002</v>
      </c>
    </row>
    <row r="209" spans="2:5" ht="14.1" customHeight="1" x14ac:dyDescent="0.25">
      <c r="B209" s="28">
        <v>2024</v>
      </c>
      <c r="C209" s="39" t="s">
        <v>17</v>
      </c>
      <c r="D209" s="41">
        <v>85.691101840000002</v>
      </c>
      <c r="E209" s="52">
        <v>81.336731772267001</v>
      </c>
    </row>
    <row r="210" spans="2:5" ht="12" customHeight="1" x14ac:dyDescent="0.25">
      <c r="B210" s="28">
        <v>2024</v>
      </c>
      <c r="C210" s="39" t="s">
        <v>18</v>
      </c>
      <c r="D210" s="41">
        <v>86.626025720000001</v>
      </c>
      <c r="E210" s="52">
        <v>83.785672004549994</v>
      </c>
    </row>
    <row r="211" spans="2:5" ht="12" customHeight="1" x14ac:dyDescent="0.25">
      <c r="B211" s="28">
        <v>2024</v>
      </c>
      <c r="C211" s="39" t="s">
        <v>19</v>
      </c>
      <c r="D211" s="41">
        <v>87.355781350000001</v>
      </c>
      <c r="E211" s="52">
        <v>82.702065256835994</v>
      </c>
    </row>
    <row r="212" spans="2:5" ht="12" customHeight="1" x14ac:dyDescent="0.25">
      <c r="B212" s="28">
        <v>2025</v>
      </c>
      <c r="C212" s="39" t="s">
        <v>20</v>
      </c>
      <c r="D212" s="41">
        <v>75.94305353</v>
      </c>
      <c r="E212" s="52">
        <v>80.587711933761994</v>
      </c>
    </row>
    <row r="213" spans="2:5" ht="12" customHeight="1" x14ac:dyDescent="0.25">
      <c r="B213" s="21"/>
      <c r="C213" s="18"/>
      <c r="D213" s="18"/>
      <c r="E213" s="18"/>
    </row>
    <row r="214" spans="2:5" ht="12" customHeight="1" x14ac:dyDescent="0.25">
      <c r="B214" s="36" t="s">
        <v>50</v>
      </c>
      <c r="C214"/>
      <c r="D214" s="36"/>
      <c r="E214" s="36"/>
    </row>
    <row r="215" spans="2:5" ht="12" customHeight="1" x14ac:dyDescent="0.25">
      <c r="B215" s="50" t="s">
        <v>28</v>
      </c>
      <c r="C215"/>
      <c r="D215" s="50"/>
      <c r="E215" s="35"/>
    </row>
    <row r="216" spans="2:5" ht="12" customHeight="1" x14ac:dyDescent="0.25">
      <c r="B216" s="50" t="s">
        <v>49</v>
      </c>
      <c r="C216"/>
      <c r="D216" s="50"/>
      <c r="E216" s="35"/>
    </row>
    <row r="217" spans="2:5" ht="12" customHeight="1" x14ac:dyDescent="0.25">
      <c r="B217" s="51" t="s">
        <v>44</v>
      </c>
      <c r="C217"/>
      <c r="D217" s="50"/>
      <c r="E217" s="35"/>
    </row>
    <row r="218" spans="2:5" ht="15" customHeight="1" x14ac:dyDescent="0.25">
      <c r="B218" s="50" t="s">
        <v>45</v>
      </c>
      <c r="C218" s="50" t="s">
        <v>51</v>
      </c>
      <c r="D218" s="50"/>
      <c r="E218" s="35"/>
    </row>
  </sheetData>
  <phoneticPr fontId="28" type="noConversion"/>
  <hyperlinks>
    <hyperlink ref="E1" location="Gráfica!A1" display="Ver gráfica" xr:uid="{00000000-0004-0000-0100-000000000000}"/>
    <hyperlink ref="B217" r:id="rId1" xr:uid="{A5F2AF4D-A24A-4B36-9863-3F2AD206C78A}"/>
  </hyperlinks>
  <printOptions horizontalCentered="1"/>
  <pageMargins left="0.23622047244094491" right="0.23622047244094491" top="0.74803149606299213" bottom="0.74803149606299213" header="0.31496062992125984" footer="0.31496062992125984"/>
  <pageSetup scale="92" fitToHeight="0" orientation="portrait" horizontalDpi="1200" verticalDpi="120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EEF2-9E1C-4A57-BC25-64C9C112A3C6}">
  <sheetPr codeName="Hoja3">
    <pageSetUpPr fitToPage="1"/>
  </sheetPr>
  <dimension ref="A1:C38"/>
  <sheetViews>
    <sheetView showGridLines="0" showRowColHeaders="0" zoomScaleNormal="100" workbookViewId="0"/>
  </sheetViews>
  <sheetFormatPr baseColWidth="10" defaultColWidth="0" defaultRowHeight="14.25" customHeight="1" zeroHeight="1" x14ac:dyDescent="0.25"/>
  <cols>
    <col min="1" max="1" width="2.7109375" style="19" customWidth="1"/>
    <col min="2" max="2" width="94" style="43" customWidth="1"/>
    <col min="3" max="3" width="2.7109375" style="19" customWidth="1"/>
    <col min="4" max="16384" width="12.5703125" style="19" hidden="1"/>
  </cols>
  <sheetData>
    <row r="1" spans="2:2" ht="15" customHeight="1" x14ac:dyDescent="0.3">
      <c r="B1" s="29" t="s">
        <v>6</v>
      </c>
    </row>
    <row r="2" spans="2:2" ht="15" customHeight="1" x14ac:dyDescent="0.25">
      <c r="B2" s="33" t="s">
        <v>29</v>
      </c>
    </row>
    <row r="3" spans="2:2" ht="25.5" x14ac:dyDescent="0.2">
      <c r="B3" s="34" t="s">
        <v>30</v>
      </c>
    </row>
    <row r="4" spans="2:2" x14ac:dyDescent="0.2">
      <c r="B4" s="34" t="s">
        <v>31</v>
      </c>
    </row>
    <row r="5" spans="2:2" x14ac:dyDescent="0.2">
      <c r="B5" s="34"/>
    </row>
    <row r="6" spans="2:2" ht="63.75" x14ac:dyDescent="0.2">
      <c r="B6" s="34" t="s">
        <v>32</v>
      </c>
    </row>
    <row r="7" spans="2:2" x14ac:dyDescent="0.2">
      <c r="B7" s="34"/>
    </row>
    <row r="8" spans="2:2" ht="15.75" x14ac:dyDescent="0.25">
      <c r="B8" s="33" t="s">
        <v>0</v>
      </c>
    </row>
    <row r="9" spans="2:2" ht="76.5" x14ac:dyDescent="0.2">
      <c r="B9" s="34" t="s">
        <v>46</v>
      </c>
    </row>
    <row r="10" spans="2:2" x14ac:dyDescent="0.2">
      <c r="B10" s="34"/>
    </row>
    <row r="11" spans="2:2" ht="25.5" x14ac:dyDescent="0.2">
      <c r="B11" s="34" t="s">
        <v>33</v>
      </c>
    </row>
    <row r="12" spans="2:2" x14ac:dyDescent="0.2">
      <c r="B12" s="34"/>
    </row>
    <row r="13" spans="2:2" ht="15.75" x14ac:dyDescent="0.25">
      <c r="B13" s="33" t="s">
        <v>36</v>
      </c>
    </row>
    <row r="14" spans="2:2" ht="38.25" x14ac:dyDescent="0.2">
      <c r="B14" s="34" t="s">
        <v>37</v>
      </c>
    </row>
    <row r="15" spans="2:2" x14ac:dyDescent="0.2">
      <c r="B15" s="34"/>
    </row>
    <row r="16" spans="2:2" x14ac:dyDescent="0.2">
      <c r="B16" s="44" t="s">
        <v>34</v>
      </c>
    </row>
    <row r="17" spans="2:2" x14ac:dyDescent="0.2">
      <c r="B17" s="42" t="s">
        <v>38</v>
      </c>
    </row>
    <row r="18" spans="2:2" ht="24" x14ac:dyDescent="0.2">
      <c r="B18" s="42" t="s">
        <v>39</v>
      </c>
    </row>
    <row r="19" spans="2:2" x14ac:dyDescent="0.2">
      <c r="B19" s="42" t="s">
        <v>40</v>
      </c>
    </row>
    <row r="20" spans="2:2" ht="24" x14ac:dyDescent="0.2">
      <c r="B20" s="42" t="s">
        <v>41</v>
      </c>
    </row>
    <row r="21" spans="2:2" x14ac:dyDescent="0.2">
      <c r="B21" s="42" t="s">
        <v>42</v>
      </c>
    </row>
    <row r="22" spans="2:2" x14ac:dyDescent="0.2">
      <c r="B22" s="42" t="s">
        <v>43</v>
      </c>
    </row>
    <row r="23" spans="2:2" ht="15" x14ac:dyDescent="0.25"/>
    <row r="24" spans="2:2" x14ac:dyDescent="0.2">
      <c r="B24" s="42" t="s">
        <v>7</v>
      </c>
    </row>
    <row r="25" spans="2:2" ht="15" x14ac:dyDescent="0.25">
      <c r="B25" s="49" t="s">
        <v>47</v>
      </c>
    </row>
    <row r="26" spans="2:2" ht="15" x14ac:dyDescent="0.25">
      <c r="B26" s="49" t="s">
        <v>48</v>
      </c>
    </row>
    <row r="27" spans="2:2" ht="15" customHeight="1" x14ac:dyDescent="0.25"/>
    <row r="28" spans="2:2" ht="15" hidden="1" customHeight="1" x14ac:dyDescent="0.25"/>
    <row r="29" spans="2:2" ht="15" hidden="1" customHeight="1" x14ac:dyDescent="0.25"/>
    <row r="30" spans="2:2" ht="15" hidden="1" customHeight="1" x14ac:dyDescent="0.25"/>
    <row r="31" spans="2:2" ht="15" hidden="1" customHeight="1" x14ac:dyDescent="0.25"/>
    <row r="32" spans="2:2" ht="15" hidden="1" x14ac:dyDescent="0.25"/>
    <row r="33" ht="15" hidden="1" x14ac:dyDescent="0.25"/>
    <row r="34" ht="15" hidden="1" x14ac:dyDescent="0.25"/>
    <row r="35" ht="15" hidden="1" x14ac:dyDescent="0.25"/>
    <row r="36" ht="15" hidden="1" customHeight="1" x14ac:dyDescent="0.25"/>
    <row r="37" ht="15" hidden="1" customHeight="1" x14ac:dyDescent="0.25"/>
    <row r="38" ht="15" hidden="1" customHeight="1" x14ac:dyDescent="0.25"/>
  </sheetData>
  <hyperlinks>
    <hyperlink ref="B1" location="Gráfica!A1" display="Ver gráfica" xr:uid="{615F1A99-4AEA-49D3-AC1E-C6855D59C482}"/>
    <hyperlink ref="B25" r:id="rId1" xr:uid="{F42E9297-FD49-4CBA-928A-FE0B699DBB71}"/>
    <hyperlink ref="B26" r:id="rId2" xr:uid="{343D32B5-68EC-41F5-B193-8E7203E2A82B}"/>
  </hyperlinks>
  <printOptions horizontalCentered="1"/>
  <pageMargins left="0.23622047244094491" right="0.23622047244094491" top="0.74803149606299213" bottom="0.74803149606299213" header="0.31496062992125984" footer="0.31496062992125984"/>
  <pageSetup orientation="portrait" horizontalDpi="1200"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H206"/>
  <sheetViews>
    <sheetView showGridLines="0" topLeftCell="A200" zoomScaleNormal="100" workbookViewId="0">
      <selection activeCell="A205" sqref="A205:C206"/>
    </sheetView>
  </sheetViews>
  <sheetFormatPr baseColWidth="10" defaultColWidth="9.140625" defaultRowHeight="15" x14ac:dyDescent="0.25"/>
  <cols>
    <col min="1" max="1" width="15.85546875" style="1" bestFit="1" customWidth="1"/>
    <col min="2" max="2" width="9.42578125" style="2" bestFit="1" customWidth="1"/>
    <col min="3" max="3" width="9.42578125" style="2" customWidth="1"/>
    <col min="6" max="6" width="11.85546875" bestFit="1" customWidth="1"/>
    <col min="7" max="7" width="12.5703125" bestFit="1" customWidth="1"/>
    <col min="8" max="8" width="11.85546875" customWidth="1"/>
  </cols>
  <sheetData>
    <row r="1" spans="1:8" ht="18.75" x14ac:dyDescent="0.3">
      <c r="A1" s="8" t="s">
        <v>1</v>
      </c>
      <c r="E1" s="8" t="s">
        <v>2</v>
      </c>
    </row>
    <row r="2" spans="1:8" x14ac:dyDescent="0.25">
      <c r="A2" s="6" t="s">
        <v>4</v>
      </c>
      <c r="B2" s="7" t="s">
        <v>22</v>
      </c>
      <c r="C2" s="9" t="s">
        <v>23</v>
      </c>
      <c r="E2" s="5" t="s">
        <v>0</v>
      </c>
      <c r="F2" s="6" t="s">
        <v>4</v>
      </c>
      <c r="G2" s="7" t="s">
        <v>22</v>
      </c>
      <c r="H2" s="9" t="s">
        <v>23</v>
      </c>
    </row>
    <row r="3" spans="1:8" x14ac:dyDescent="0.25">
      <c r="A3" s="4" t="str">
        <f>Cuadro!C8&amp;"-"&amp;Cuadro!B8</f>
        <v>Ene -2008</v>
      </c>
      <c r="B3" s="23">
        <f>Cuadro!D8</f>
        <v>69.737733820000003</v>
      </c>
      <c r="C3" s="23">
        <f>Cuadro!E8</f>
        <v>75.511024536782003</v>
      </c>
      <c r="E3" s="3">
        <v>188</v>
      </c>
      <c r="F3" s="4" t="str">
        <f t="shared" ref="F3:F34" si="0">+INDEX($A$3:$A$308,E3)</f>
        <v>Sep-2023</v>
      </c>
      <c r="G3" s="23">
        <f t="shared" ref="G3:G34" si="1">+INDEX($B$3:$B$308,E3)</f>
        <v>101.23600057</v>
      </c>
      <c r="H3" s="23">
        <f t="shared" ref="H3:H34" si="2">+INDEX($C$3:$C$308,E3)</f>
        <v>104.563099557936</v>
      </c>
    </row>
    <row r="4" spans="1:8" x14ac:dyDescent="0.25">
      <c r="A4" s="4" t="str">
        <f>Cuadro!C9&amp;"-"&amp;Cuadro!B9</f>
        <v>Feb-2008</v>
      </c>
      <c r="B4" s="23">
        <f>Cuadro!D9</f>
        <v>68.989437379999998</v>
      </c>
      <c r="C4" s="23">
        <f>Cuadro!E9</f>
        <v>76.885672689558007</v>
      </c>
      <c r="E4" s="3">
        <f t="shared" ref="E4:E67" si="3">+E3+1</f>
        <v>189</v>
      </c>
      <c r="F4" s="4" t="str">
        <f t="shared" si="0"/>
        <v>Oct-2023</v>
      </c>
      <c r="G4" s="23">
        <f t="shared" si="1"/>
        <v>101.13535951999999</v>
      </c>
      <c r="H4" s="23">
        <f t="shared" si="2"/>
        <v>97.884212182059997</v>
      </c>
    </row>
    <row r="5" spans="1:8" x14ac:dyDescent="0.25">
      <c r="A5" s="4" t="str">
        <f>Cuadro!C10&amp;"-"&amp;Cuadro!B10</f>
        <v>Mar-2008</v>
      </c>
      <c r="B5" s="23">
        <f>Cuadro!D10</f>
        <v>75.35591968</v>
      </c>
      <c r="C5" s="23">
        <f>Cuadro!E10</f>
        <v>78.326252125622005</v>
      </c>
      <c r="E5" s="3">
        <f t="shared" si="3"/>
        <v>190</v>
      </c>
      <c r="F5" s="4" t="str">
        <f t="shared" si="0"/>
        <v>Nov-2023</v>
      </c>
      <c r="G5" s="23">
        <f t="shared" si="1"/>
        <v>100.23754076</v>
      </c>
      <c r="H5" s="23">
        <f t="shared" si="2"/>
        <v>95.857887201588994</v>
      </c>
    </row>
    <row r="6" spans="1:8" x14ac:dyDescent="0.25">
      <c r="A6" s="4" t="str">
        <f>Cuadro!C11&amp;"-"&amp;Cuadro!B11</f>
        <v>Abr-2008</v>
      </c>
      <c r="B6" s="23">
        <f>Cuadro!D11</f>
        <v>78.467844819999996</v>
      </c>
      <c r="C6" s="23">
        <f>Cuadro!E11</f>
        <v>81.420471687114997</v>
      </c>
      <c r="E6" s="3">
        <f t="shared" si="3"/>
        <v>191</v>
      </c>
      <c r="F6" s="4" t="str">
        <f t="shared" si="0"/>
        <v>Dic-2023</v>
      </c>
      <c r="G6" s="23">
        <f t="shared" si="1"/>
        <v>100.25138961</v>
      </c>
      <c r="H6" s="23">
        <f t="shared" si="2"/>
        <v>97.563224607842002</v>
      </c>
    </row>
    <row r="7" spans="1:8" x14ac:dyDescent="0.25">
      <c r="A7" s="4" t="str">
        <f>Cuadro!C12&amp;"-"&amp;Cuadro!B12</f>
        <v>May-2008</v>
      </c>
      <c r="B7" s="23">
        <f>Cuadro!D12</f>
        <v>83.587584939999999</v>
      </c>
      <c r="C7" s="23">
        <f>Cuadro!E12</f>
        <v>80.897772958274999</v>
      </c>
      <c r="E7" s="3">
        <f t="shared" si="3"/>
        <v>192</v>
      </c>
      <c r="F7" s="4" t="str">
        <f t="shared" si="0"/>
        <v>Ene P/-2024</v>
      </c>
      <c r="G7" s="23">
        <f t="shared" si="1"/>
        <v>80.013967300000004</v>
      </c>
      <c r="H7" s="23">
        <f t="shared" si="2"/>
        <v>84.447365792197004</v>
      </c>
    </row>
    <row r="8" spans="1:8" x14ac:dyDescent="0.25">
      <c r="A8" s="4" t="str">
        <f>Cuadro!C13&amp;"-"&amp;Cuadro!B13</f>
        <v>Jun-2008</v>
      </c>
      <c r="B8" s="23">
        <f>Cuadro!D13</f>
        <v>77.180905719999998</v>
      </c>
      <c r="C8" s="23">
        <f>Cuadro!E13</f>
        <v>78.726539527325997</v>
      </c>
      <c r="E8" s="3">
        <f t="shared" si="3"/>
        <v>193</v>
      </c>
      <c r="F8" s="4" t="str">
        <f t="shared" si="0"/>
        <v>Feb-2024</v>
      </c>
      <c r="G8" s="23">
        <f t="shared" si="1"/>
        <v>80.854197679999999</v>
      </c>
      <c r="H8" s="23">
        <f t="shared" si="2"/>
        <v>88.026773157787005</v>
      </c>
    </row>
    <row r="9" spans="1:8" x14ac:dyDescent="0.25">
      <c r="A9" s="4" t="str">
        <f>Cuadro!C14&amp;"-"&amp;Cuadro!B14</f>
        <v>Jul-2008</v>
      </c>
      <c r="B9" s="23">
        <f>Cuadro!D14</f>
        <v>81.010200139999995</v>
      </c>
      <c r="C9" s="23">
        <f>Cuadro!E14</f>
        <v>78.042799018883997</v>
      </c>
      <c r="E9" s="3">
        <f t="shared" si="3"/>
        <v>194</v>
      </c>
      <c r="F9" s="4" t="str">
        <f t="shared" si="0"/>
        <v>Mar-2024</v>
      </c>
      <c r="G9" s="23">
        <f t="shared" si="1"/>
        <v>82.481890320000005</v>
      </c>
      <c r="H9" s="23">
        <f t="shared" si="2"/>
        <v>85.010395733457003</v>
      </c>
    </row>
    <row r="10" spans="1:8" x14ac:dyDescent="0.25">
      <c r="A10" s="4" t="str">
        <f>Cuadro!C15&amp;"-"&amp;Cuadro!B15</f>
        <v>Ago-2008</v>
      </c>
      <c r="B10" s="23">
        <f>Cuadro!D15</f>
        <v>83.270645970000004</v>
      </c>
      <c r="C10" s="23">
        <f>Cuadro!E15</f>
        <v>85.108099231039006</v>
      </c>
      <c r="E10" s="3">
        <f t="shared" si="3"/>
        <v>195</v>
      </c>
      <c r="F10" s="4" t="str">
        <f t="shared" si="0"/>
        <v>Abr-2024</v>
      </c>
      <c r="G10" s="23">
        <f t="shared" si="1"/>
        <v>82.888950660000006</v>
      </c>
      <c r="H10" s="23">
        <f t="shared" si="2"/>
        <v>84.346503087440993</v>
      </c>
    </row>
    <row r="11" spans="1:8" x14ac:dyDescent="0.25">
      <c r="A11" s="4" t="str">
        <f>Cuadro!C16&amp;"-"&amp;Cuadro!B16</f>
        <v>Sep-2008</v>
      </c>
      <c r="B11" s="23">
        <f>Cuadro!D16</f>
        <v>74.364964540000003</v>
      </c>
      <c r="C11" s="23">
        <f>Cuadro!E16</f>
        <v>75.713563634978996</v>
      </c>
      <c r="E11" s="3">
        <f t="shared" si="3"/>
        <v>196</v>
      </c>
      <c r="F11" s="4" t="str">
        <f t="shared" si="0"/>
        <v>May-2024</v>
      </c>
      <c r="G11" s="23">
        <f t="shared" si="1"/>
        <v>85.89276031</v>
      </c>
      <c r="H11" s="23">
        <f t="shared" si="2"/>
        <v>83.647293880720994</v>
      </c>
    </row>
    <row r="12" spans="1:8" x14ac:dyDescent="0.25">
      <c r="A12" s="4" t="str">
        <f>Cuadro!C17&amp;"-"&amp;Cuadro!B17</f>
        <v>Oct-2008</v>
      </c>
      <c r="B12" s="23">
        <f>Cuadro!D17</f>
        <v>82.377995929999997</v>
      </c>
      <c r="C12" s="23">
        <f>Cuadro!E17</f>
        <v>78.264314133406003</v>
      </c>
      <c r="E12" s="3">
        <f t="shared" si="3"/>
        <v>197</v>
      </c>
      <c r="F12" s="4" t="str">
        <f t="shared" si="0"/>
        <v>Jun-2024</v>
      </c>
      <c r="G12" s="23">
        <f t="shared" si="1"/>
        <v>83.58959179</v>
      </c>
      <c r="H12" s="23">
        <f t="shared" si="2"/>
        <v>83.510786516503003</v>
      </c>
    </row>
    <row r="13" spans="1:8" x14ac:dyDescent="0.25">
      <c r="A13" s="4" t="str">
        <f>Cuadro!C18&amp;"-"&amp;Cuadro!B18</f>
        <v>Nov-2008</v>
      </c>
      <c r="B13" s="23">
        <f>Cuadro!D18</f>
        <v>83.944929909999999</v>
      </c>
      <c r="C13" s="23">
        <f>Cuadro!E18</f>
        <v>76.819497416990004</v>
      </c>
      <c r="E13" s="3">
        <f t="shared" si="3"/>
        <v>198</v>
      </c>
      <c r="F13" s="4" t="str">
        <f t="shared" si="0"/>
        <v>Jul-2024</v>
      </c>
      <c r="G13" s="23">
        <f t="shared" si="1"/>
        <v>85.810002060000002</v>
      </c>
      <c r="H13" s="23">
        <f t="shared" si="2"/>
        <v>82.083684747725997</v>
      </c>
    </row>
    <row r="14" spans="1:8" x14ac:dyDescent="0.25">
      <c r="A14" s="4" t="str">
        <f>Cuadro!C19&amp;"-"&amp;Cuadro!B19</f>
        <v>Dic-2008</v>
      </c>
      <c r="B14" s="23">
        <f>Cuadro!D19</f>
        <v>84.488284579999998</v>
      </c>
      <c r="C14" s="23">
        <f>Cuadro!E19</f>
        <v>76.376119361269005</v>
      </c>
      <c r="E14" s="3">
        <f t="shared" si="3"/>
        <v>199</v>
      </c>
      <c r="F14" s="4" t="str">
        <f t="shared" si="0"/>
        <v>Ago-2024</v>
      </c>
      <c r="G14" s="23">
        <f t="shared" si="1"/>
        <v>86.731563379999997</v>
      </c>
      <c r="H14" s="23">
        <f t="shared" si="2"/>
        <v>85.327251431167994</v>
      </c>
    </row>
    <row r="15" spans="1:8" x14ac:dyDescent="0.25">
      <c r="A15" s="4" t="str">
        <f>Cuadro!C20&amp;"-"&amp;Cuadro!B20</f>
        <v>Ene -2009</v>
      </c>
      <c r="B15" s="23">
        <f>Cuadro!D20</f>
        <v>73.495571620000007</v>
      </c>
      <c r="C15" s="23">
        <f>Cuadro!E20</f>
        <v>81.423306105728997</v>
      </c>
      <c r="E15" s="3">
        <f t="shared" si="3"/>
        <v>200</v>
      </c>
      <c r="F15" s="4" t="str">
        <f t="shared" si="0"/>
        <v>Sep-2024</v>
      </c>
      <c r="G15" s="23">
        <f t="shared" si="1"/>
        <v>80.529112900000001</v>
      </c>
      <c r="H15" s="23">
        <f t="shared" si="2"/>
        <v>83.026091499049002</v>
      </c>
    </row>
    <row r="16" spans="1:8" x14ac:dyDescent="0.25">
      <c r="A16" s="4" t="str">
        <f>Cuadro!C21&amp;"-"&amp;Cuadro!B21</f>
        <v>Feb-2009</v>
      </c>
      <c r="B16" s="23">
        <f>Cuadro!D21</f>
        <v>70.806549989999993</v>
      </c>
      <c r="C16" s="23">
        <f>Cuadro!E21</f>
        <v>79.648140224402994</v>
      </c>
      <c r="E16" s="3">
        <f t="shared" si="3"/>
        <v>201</v>
      </c>
      <c r="F16" s="4" t="str">
        <f t="shared" si="0"/>
        <v>Oct-2024</v>
      </c>
      <c r="G16" s="23">
        <f t="shared" si="1"/>
        <v>85.691101840000002</v>
      </c>
      <c r="H16" s="23">
        <f t="shared" si="2"/>
        <v>81.336731772267001</v>
      </c>
    </row>
    <row r="17" spans="1:8" x14ac:dyDescent="0.25">
      <c r="A17" s="4" t="str">
        <f>Cuadro!C22&amp;"-"&amp;Cuadro!B22</f>
        <v>Mar-2009</v>
      </c>
      <c r="B17" s="23">
        <f>Cuadro!D22</f>
        <v>71.434176539999996</v>
      </c>
      <c r="C17" s="23">
        <f>Cuadro!E22</f>
        <v>72.754635121262993</v>
      </c>
      <c r="E17" s="3">
        <f t="shared" si="3"/>
        <v>202</v>
      </c>
      <c r="F17" s="4" t="str">
        <f t="shared" si="0"/>
        <v>Nov-2024</v>
      </c>
      <c r="G17" s="23">
        <f t="shared" si="1"/>
        <v>86.626025720000001</v>
      </c>
      <c r="H17" s="23">
        <f t="shared" si="2"/>
        <v>83.785672004549994</v>
      </c>
    </row>
    <row r="18" spans="1:8" x14ac:dyDescent="0.25">
      <c r="A18" s="4" t="str">
        <f>Cuadro!C23&amp;"-"&amp;Cuadro!B23</f>
        <v>Abr-2009</v>
      </c>
      <c r="B18" s="23">
        <f>Cuadro!D23</f>
        <v>74.527087839999993</v>
      </c>
      <c r="C18" s="23">
        <f>Cuadro!E23</f>
        <v>77.416067074110003</v>
      </c>
      <c r="E18" s="3">
        <f t="shared" si="3"/>
        <v>203</v>
      </c>
      <c r="F18" s="4" t="str">
        <f t="shared" si="0"/>
        <v>Dic-2024</v>
      </c>
      <c r="G18" s="23">
        <f t="shared" si="1"/>
        <v>87.355781350000001</v>
      </c>
      <c r="H18" s="23">
        <f t="shared" si="2"/>
        <v>82.702065256835994</v>
      </c>
    </row>
    <row r="19" spans="1:8" x14ac:dyDescent="0.25">
      <c r="A19" s="4" t="str">
        <f>Cuadro!C24&amp;"-"&amp;Cuadro!B24</f>
        <v>May-2009</v>
      </c>
      <c r="B19" s="23">
        <f>Cuadro!D24</f>
        <v>81.864511800000002</v>
      </c>
      <c r="C19" s="23">
        <f>Cuadro!E24</f>
        <v>80.801130686574993</v>
      </c>
      <c r="E19" s="3">
        <f t="shared" si="3"/>
        <v>204</v>
      </c>
      <c r="F19" s="4" t="str">
        <f t="shared" si="0"/>
        <v>Ene -2025</v>
      </c>
      <c r="G19" s="23">
        <f t="shared" si="1"/>
        <v>75.94305353</v>
      </c>
      <c r="H19" s="23">
        <f t="shared" si="2"/>
        <v>80.587711933761994</v>
      </c>
    </row>
    <row r="20" spans="1:8" x14ac:dyDescent="0.25">
      <c r="A20" s="4" t="str">
        <f>Cuadro!C25&amp;"-"&amp;Cuadro!B25</f>
        <v>Jun-2009</v>
      </c>
      <c r="B20" s="23">
        <f>Cuadro!D25</f>
        <v>80.364440939999994</v>
      </c>
      <c r="C20" s="23">
        <f>Cuadro!E25</f>
        <v>79.474955307187997</v>
      </c>
      <c r="E20" s="3">
        <f t="shared" si="3"/>
        <v>205</v>
      </c>
      <c r="F20" s="4">
        <f t="shared" si="0"/>
        <v>0</v>
      </c>
      <c r="G20" s="23">
        <f t="shared" si="1"/>
        <v>0</v>
      </c>
      <c r="H20" s="23">
        <f t="shared" si="2"/>
        <v>0</v>
      </c>
    </row>
    <row r="21" spans="1:8" x14ac:dyDescent="0.25">
      <c r="A21" s="4" t="str">
        <f>Cuadro!C26&amp;"-"&amp;Cuadro!B26</f>
        <v>Jul-2009</v>
      </c>
      <c r="B21" s="23">
        <f>Cuadro!D26</f>
        <v>84.04582207</v>
      </c>
      <c r="C21" s="23">
        <f>Cuadro!E26</f>
        <v>80.998600778756</v>
      </c>
      <c r="E21" s="3">
        <f t="shared" si="3"/>
        <v>206</v>
      </c>
      <c r="F21" s="4">
        <f t="shared" si="0"/>
        <v>0</v>
      </c>
      <c r="G21" s="23">
        <f t="shared" si="1"/>
        <v>0</v>
      </c>
      <c r="H21" s="23">
        <f t="shared" si="2"/>
        <v>0</v>
      </c>
    </row>
    <row r="22" spans="1:8" x14ac:dyDescent="0.25">
      <c r="A22" s="4" t="str">
        <f>Cuadro!C27&amp;"-"&amp;Cuadro!B27</f>
        <v>Ago-2009</v>
      </c>
      <c r="B22" s="23">
        <f>Cuadro!D27</f>
        <v>78.374818719999993</v>
      </c>
      <c r="C22" s="23">
        <f>Cuadro!E27</f>
        <v>80.024159472549002</v>
      </c>
      <c r="E22" s="3">
        <f t="shared" si="3"/>
        <v>207</v>
      </c>
      <c r="F22" s="4">
        <f t="shared" si="0"/>
        <v>0</v>
      </c>
      <c r="G22" s="23">
        <f t="shared" si="1"/>
        <v>0</v>
      </c>
      <c r="H22" s="23">
        <f t="shared" si="2"/>
        <v>0</v>
      </c>
    </row>
    <row r="23" spans="1:8" x14ac:dyDescent="0.25">
      <c r="A23" s="4" t="str">
        <f>Cuadro!C28&amp;"-"&amp;Cuadro!B28</f>
        <v>Sep-2009</v>
      </c>
      <c r="B23" s="23">
        <f>Cuadro!D28</f>
        <v>76.994642400000004</v>
      </c>
      <c r="C23" s="23">
        <f>Cuadro!E28</f>
        <v>78.059776327844006</v>
      </c>
      <c r="E23" s="3">
        <f t="shared" si="3"/>
        <v>208</v>
      </c>
      <c r="F23" s="4">
        <f t="shared" si="0"/>
        <v>0</v>
      </c>
      <c r="G23" s="23">
        <f t="shared" si="1"/>
        <v>0</v>
      </c>
      <c r="H23" s="23">
        <f t="shared" si="2"/>
        <v>0</v>
      </c>
    </row>
    <row r="24" spans="1:8" x14ac:dyDescent="0.25">
      <c r="A24" s="4" t="str">
        <f>Cuadro!C29&amp;"-"&amp;Cuadro!B29</f>
        <v>Oct-2009</v>
      </c>
      <c r="B24" s="23">
        <f>Cuadro!D29</f>
        <v>80.536510449999994</v>
      </c>
      <c r="C24" s="23">
        <f>Cuadro!E29</f>
        <v>78.257831030264995</v>
      </c>
      <c r="E24" s="3">
        <f t="shared" si="3"/>
        <v>209</v>
      </c>
      <c r="F24" s="4">
        <f t="shared" si="0"/>
        <v>0</v>
      </c>
      <c r="G24" s="23">
        <f t="shared" si="1"/>
        <v>0</v>
      </c>
      <c r="H24" s="23">
        <f t="shared" si="2"/>
        <v>0</v>
      </c>
    </row>
    <row r="25" spans="1:8" x14ac:dyDescent="0.25">
      <c r="A25" s="4" t="str">
        <f>Cuadro!C30&amp;"-"&amp;Cuadro!B30</f>
        <v>Nov-2009</v>
      </c>
      <c r="B25" s="23">
        <f>Cuadro!D30</f>
        <v>87.959934869999998</v>
      </c>
      <c r="C25" s="23">
        <f>Cuadro!E30</f>
        <v>79.536174806247999</v>
      </c>
      <c r="E25" s="3">
        <f t="shared" si="3"/>
        <v>210</v>
      </c>
      <c r="F25" s="4">
        <f t="shared" si="0"/>
        <v>0</v>
      </c>
      <c r="G25" s="23">
        <f t="shared" si="1"/>
        <v>0</v>
      </c>
      <c r="H25" s="23">
        <f t="shared" si="2"/>
        <v>0</v>
      </c>
    </row>
    <row r="26" spans="1:8" x14ac:dyDescent="0.25">
      <c r="A26" s="4" t="str">
        <f>Cuadro!C31&amp;"-"&amp;Cuadro!B31</f>
        <v>Dic-2009</v>
      </c>
      <c r="B26" s="23">
        <f>Cuadro!D31</f>
        <v>83.50019829</v>
      </c>
      <c r="C26" s="23">
        <f>Cuadro!E31</f>
        <v>75.591043638762997</v>
      </c>
      <c r="E26" s="3">
        <f t="shared" si="3"/>
        <v>211</v>
      </c>
      <c r="F26" s="4">
        <f t="shared" si="0"/>
        <v>0</v>
      </c>
      <c r="G26" s="23">
        <f t="shared" si="1"/>
        <v>0</v>
      </c>
      <c r="H26" s="23">
        <f t="shared" si="2"/>
        <v>0</v>
      </c>
    </row>
    <row r="27" spans="1:8" x14ac:dyDescent="0.25">
      <c r="A27" s="4" t="str">
        <f>Cuadro!C32&amp;"-"&amp;Cuadro!B32</f>
        <v>Ene -2010</v>
      </c>
      <c r="B27" s="23">
        <f>Cuadro!D32</f>
        <v>69.779770659999997</v>
      </c>
      <c r="C27" s="23">
        <f>Cuadro!E32</f>
        <v>79.150027836942996</v>
      </c>
      <c r="E27" s="3">
        <f t="shared" si="3"/>
        <v>212</v>
      </c>
      <c r="F27" s="4">
        <f t="shared" si="0"/>
        <v>0</v>
      </c>
      <c r="G27" s="23">
        <f t="shared" si="1"/>
        <v>0</v>
      </c>
      <c r="H27" s="23">
        <f t="shared" si="2"/>
        <v>0</v>
      </c>
    </row>
    <row r="28" spans="1:8" x14ac:dyDescent="0.25">
      <c r="A28" s="4" t="str">
        <f>Cuadro!C33&amp;"-"&amp;Cuadro!B33</f>
        <v>Feb-2010</v>
      </c>
      <c r="B28" s="23">
        <f>Cuadro!D33</f>
        <v>68.486300779999993</v>
      </c>
      <c r="C28" s="23">
        <f>Cuadro!E33</f>
        <v>77.081158723805004</v>
      </c>
      <c r="E28" s="3">
        <f t="shared" si="3"/>
        <v>213</v>
      </c>
      <c r="F28" s="4">
        <f t="shared" si="0"/>
        <v>0</v>
      </c>
      <c r="G28" s="23">
        <f t="shared" si="1"/>
        <v>0</v>
      </c>
      <c r="H28" s="23">
        <f t="shared" si="2"/>
        <v>0</v>
      </c>
    </row>
    <row r="29" spans="1:8" x14ac:dyDescent="0.25">
      <c r="A29" s="4" t="str">
        <f>Cuadro!C34&amp;"-"&amp;Cuadro!B34</f>
        <v>Mar-2010</v>
      </c>
      <c r="B29" s="23">
        <f>Cuadro!D34</f>
        <v>78.351255760000001</v>
      </c>
      <c r="C29" s="23">
        <f>Cuadro!E34</f>
        <v>78.218864684126004</v>
      </c>
      <c r="E29" s="3">
        <f t="shared" si="3"/>
        <v>214</v>
      </c>
      <c r="F29" s="4">
        <f t="shared" si="0"/>
        <v>0</v>
      </c>
      <c r="G29" s="23">
        <f t="shared" si="1"/>
        <v>0</v>
      </c>
      <c r="H29" s="23">
        <f t="shared" si="2"/>
        <v>0</v>
      </c>
    </row>
    <row r="30" spans="1:8" x14ac:dyDescent="0.25">
      <c r="A30" s="4" t="str">
        <f>Cuadro!C35&amp;"-"&amp;Cuadro!B35</f>
        <v>Abr-2010</v>
      </c>
      <c r="B30" s="23">
        <f>Cuadro!D35</f>
        <v>73.809022159999998</v>
      </c>
      <c r="C30" s="23">
        <f>Cuadro!E35</f>
        <v>77.053217743467002</v>
      </c>
      <c r="E30" s="3">
        <f t="shared" si="3"/>
        <v>215</v>
      </c>
      <c r="F30" s="4">
        <f t="shared" si="0"/>
        <v>0</v>
      </c>
      <c r="G30" s="23">
        <f t="shared" si="1"/>
        <v>0</v>
      </c>
      <c r="H30" s="23">
        <f t="shared" si="2"/>
        <v>0</v>
      </c>
    </row>
    <row r="31" spans="1:8" x14ac:dyDescent="0.25">
      <c r="A31" s="4" t="str">
        <f>Cuadro!C36&amp;"-"&amp;Cuadro!B36</f>
        <v>May-2010</v>
      </c>
      <c r="B31" s="23">
        <f>Cuadro!D36</f>
        <v>74.270470849999995</v>
      </c>
      <c r="C31" s="23">
        <f>Cuadro!E36</f>
        <v>73.187668455139999</v>
      </c>
      <c r="E31" s="3">
        <f t="shared" si="3"/>
        <v>216</v>
      </c>
      <c r="F31" s="4">
        <f t="shared" si="0"/>
        <v>0</v>
      </c>
      <c r="G31" s="23">
        <f t="shared" si="1"/>
        <v>0</v>
      </c>
      <c r="H31" s="23">
        <f t="shared" si="2"/>
        <v>0</v>
      </c>
    </row>
    <row r="32" spans="1:8" x14ac:dyDescent="0.25">
      <c r="A32" s="4" t="str">
        <f>Cuadro!C37&amp;"-"&amp;Cuadro!B37</f>
        <v>Jun-2010</v>
      </c>
      <c r="B32" s="23">
        <f>Cuadro!D37</f>
        <v>78.149247290000005</v>
      </c>
      <c r="C32" s="23">
        <f>Cuadro!E37</f>
        <v>76.049161511451004</v>
      </c>
      <c r="E32" s="3">
        <f t="shared" si="3"/>
        <v>217</v>
      </c>
      <c r="F32" s="4">
        <f t="shared" si="0"/>
        <v>0</v>
      </c>
      <c r="G32" s="23">
        <f t="shared" si="1"/>
        <v>0</v>
      </c>
      <c r="H32" s="23">
        <f t="shared" si="2"/>
        <v>0</v>
      </c>
    </row>
    <row r="33" spans="1:8" x14ac:dyDescent="0.25">
      <c r="A33" s="4" t="str">
        <f>Cuadro!C38&amp;"-"&amp;Cuadro!B38</f>
        <v>Jul-2010</v>
      </c>
      <c r="B33" s="23">
        <f>Cuadro!D38</f>
        <v>78.119653529999994</v>
      </c>
      <c r="C33" s="23">
        <f>Cuadro!E38</f>
        <v>76.753561052769001</v>
      </c>
      <c r="E33" s="3">
        <f t="shared" si="3"/>
        <v>218</v>
      </c>
      <c r="F33" s="4">
        <f t="shared" si="0"/>
        <v>0</v>
      </c>
      <c r="G33" s="23">
        <f t="shared" si="1"/>
        <v>0</v>
      </c>
      <c r="H33" s="23">
        <f t="shared" si="2"/>
        <v>0</v>
      </c>
    </row>
    <row r="34" spans="1:8" x14ac:dyDescent="0.25">
      <c r="A34" s="4" t="str">
        <f>Cuadro!C39&amp;"-"&amp;Cuadro!B39</f>
        <v>Ago-2010</v>
      </c>
      <c r="B34" s="23">
        <f>Cuadro!D39</f>
        <v>77.384826149999995</v>
      </c>
      <c r="C34" s="23">
        <f>Cuadro!E39</f>
        <v>76.780581139920002</v>
      </c>
      <c r="E34" s="3">
        <f t="shared" si="3"/>
        <v>219</v>
      </c>
      <c r="F34" s="4">
        <f t="shared" si="0"/>
        <v>0</v>
      </c>
      <c r="G34" s="23">
        <f t="shared" si="1"/>
        <v>0</v>
      </c>
      <c r="H34" s="23">
        <f t="shared" si="2"/>
        <v>0</v>
      </c>
    </row>
    <row r="35" spans="1:8" x14ac:dyDescent="0.25">
      <c r="A35" s="4" t="str">
        <f>Cuadro!C40&amp;"-"&amp;Cuadro!B40</f>
        <v>Sep-2010</v>
      </c>
      <c r="B35" s="23">
        <f>Cuadro!D40</f>
        <v>78.965185410000004</v>
      </c>
      <c r="C35" s="23">
        <f>Cuadro!E40</f>
        <v>79.689236934636995</v>
      </c>
      <c r="E35" s="3">
        <f t="shared" si="3"/>
        <v>220</v>
      </c>
      <c r="F35" s="4">
        <f t="shared" ref="F35:F66" si="4">+INDEX($A$3:$A$308,E35)</f>
        <v>0</v>
      </c>
      <c r="G35" s="23">
        <f t="shared" ref="G35:G66" si="5">+INDEX($B$3:$B$308,E35)</f>
        <v>0</v>
      </c>
      <c r="H35" s="23">
        <f t="shared" ref="H35:H66" si="6">+INDEX($C$3:$C$308,E35)</f>
        <v>0</v>
      </c>
    </row>
    <row r="36" spans="1:8" x14ac:dyDescent="0.25">
      <c r="A36" s="4" t="str">
        <f>Cuadro!C41&amp;"-"&amp;Cuadro!B41</f>
        <v>Oct-2010</v>
      </c>
      <c r="B36" s="23">
        <f>Cuadro!D41</f>
        <v>80.824346930000004</v>
      </c>
      <c r="C36" s="23">
        <f>Cuadro!E41</f>
        <v>80.786357586460994</v>
      </c>
      <c r="E36" s="3">
        <f t="shared" si="3"/>
        <v>221</v>
      </c>
      <c r="F36" s="4">
        <f t="shared" si="4"/>
        <v>0</v>
      </c>
      <c r="G36" s="23">
        <f t="shared" si="5"/>
        <v>0</v>
      </c>
      <c r="H36" s="23">
        <f t="shared" si="6"/>
        <v>0</v>
      </c>
    </row>
    <row r="37" spans="1:8" x14ac:dyDescent="0.25">
      <c r="A37" s="4" t="str">
        <f>Cuadro!C42&amp;"-"&amp;Cuadro!B42</f>
        <v>Nov-2010</v>
      </c>
      <c r="B37" s="23">
        <f>Cuadro!D42</f>
        <v>91.217470719999994</v>
      </c>
      <c r="C37" s="23">
        <f>Cuadro!E42</f>
        <v>82.355998577688993</v>
      </c>
      <c r="E37" s="3">
        <f t="shared" si="3"/>
        <v>222</v>
      </c>
      <c r="F37" s="4">
        <f t="shared" si="4"/>
        <v>0</v>
      </c>
      <c r="G37" s="23">
        <f t="shared" si="5"/>
        <v>0</v>
      </c>
      <c r="H37" s="23">
        <f t="shared" si="6"/>
        <v>0</v>
      </c>
    </row>
    <row r="38" spans="1:8" x14ac:dyDescent="0.25">
      <c r="A38" s="4" t="str">
        <f>Cuadro!C43&amp;"-"&amp;Cuadro!B43</f>
        <v>Dic-2010</v>
      </c>
      <c r="B38" s="23">
        <f>Cuadro!D43</f>
        <v>93.808765249999993</v>
      </c>
      <c r="C38" s="23">
        <f>Cuadro!E43</f>
        <v>84.828427856998999</v>
      </c>
      <c r="E38" s="3">
        <f t="shared" si="3"/>
        <v>223</v>
      </c>
      <c r="F38" s="4">
        <f t="shared" si="4"/>
        <v>0</v>
      </c>
      <c r="G38" s="23">
        <f t="shared" si="5"/>
        <v>0</v>
      </c>
      <c r="H38" s="23">
        <f t="shared" si="6"/>
        <v>0</v>
      </c>
    </row>
    <row r="39" spans="1:8" x14ac:dyDescent="0.25">
      <c r="A39" s="4" t="str">
        <f>Cuadro!C44&amp;"-"&amp;Cuadro!B44</f>
        <v>Ene -2011</v>
      </c>
      <c r="B39" s="23">
        <f>Cuadro!D44</f>
        <v>71.782343870000005</v>
      </c>
      <c r="C39" s="23">
        <f>Cuadro!E44</f>
        <v>81.294451932119003</v>
      </c>
      <c r="E39" s="3">
        <f t="shared" si="3"/>
        <v>224</v>
      </c>
      <c r="F39" s="4">
        <f t="shared" si="4"/>
        <v>0</v>
      </c>
      <c r="G39" s="23">
        <f t="shared" si="5"/>
        <v>0</v>
      </c>
      <c r="H39" s="23">
        <f t="shared" si="6"/>
        <v>0</v>
      </c>
    </row>
    <row r="40" spans="1:8" x14ac:dyDescent="0.25">
      <c r="A40" s="4" t="str">
        <f>Cuadro!C45&amp;"-"&amp;Cuadro!B45</f>
        <v>Feb-2011</v>
      </c>
      <c r="B40" s="23">
        <f>Cuadro!D45</f>
        <v>71.526514259999999</v>
      </c>
      <c r="C40" s="23">
        <f>Cuadro!E45</f>
        <v>80.879853030449993</v>
      </c>
      <c r="E40" s="3">
        <f t="shared" si="3"/>
        <v>225</v>
      </c>
      <c r="F40" s="4">
        <f t="shared" si="4"/>
        <v>0</v>
      </c>
      <c r="G40" s="23">
        <f t="shared" si="5"/>
        <v>0</v>
      </c>
      <c r="H40" s="23">
        <f t="shared" si="6"/>
        <v>0</v>
      </c>
    </row>
    <row r="41" spans="1:8" x14ac:dyDescent="0.25">
      <c r="A41" s="4" t="str">
        <f>Cuadro!C46&amp;"-"&amp;Cuadro!B46</f>
        <v>Mar-2011</v>
      </c>
      <c r="B41" s="23">
        <f>Cuadro!D46</f>
        <v>79.012714470000006</v>
      </c>
      <c r="C41" s="23">
        <f>Cuadro!E46</f>
        <v>79.226874466366993</v>
      </c>
      <c r="E41" s="3">
        <f t="shared" si="3"/>
        <v>226</v>
      </c>
      <c r="F41" s="4">
        <f t="shared" si="4"/>
        <v>0</v>
      </c>
      <c r="G41" s="23">
        <f t="shared" si="5"/>
        <v>0</v>
      </c>
      <c r="H41" s="23">
        <f t="shared" si="6"/>
        <v>0</v>
      </c>
    </row>
    <row r="42" spans="1:8" x14ac:dyDescent="0.25">
      <c r="A42" s="4" t="str">
        <f>Cuadro!C47&amp;"-"&amp;Cuadro!B47</f>
        <v>Abr-2011</v>
      </c>
      <c r="B42" s="23">
        <f>Cuadro!D47</f>
        <v>73.849459490000001</v>
      </c>
      <c r="C42" s="23">
        <f>Cuadro!E47</f>
        <v>79.544026419736994</v>
      </c>
      <c r="E42" s="3">
        <f t="shared" si="3"/>
        <v>227</v>
      </c>
      <c r="F42" s="4">
        <f t="shared" si="4"/>
        <v>0</v>
      </c>
      <c r="G42" s="23">
        <f t="shared" si="5"/>
        <v>0</v>
      </c>
      <c r="H42" s="23">
        <f t="shared" si="6"/>
        <v>0</v>
      </c>
    </row>
    <row r="43" spans="1:8" x14ac:dyDescent="0.25">
      <c r="A43" s="4" t="str">
        <f>Cuadro!C48&amp;"-"&amp;Cuadro!B48</f>
        <v>May-2011</v>
      </c>
      <c r="B43" s="23">
        <f>Cuadro!D48</f>
        <v>79.443419289999994</v>
      </c>
      <c r="C43" s="23">
        <f>Cuadro!E48</f>
        <v>76.479335471685999</v>
      </c>
      <c r="E43" s="3">
        <f t="shared" si="3"/>
        <v>228</v>
      </c>
      <c r="F43" s="4">
        <f t="shared" si="4"/>
        <v>0</v>
      </c>
      <c r="G43" s="23">
        <f t="shared" si="5"/>
        <v>0</v>
      </c>
      <c r="H43" s="23">
        <f t="shared" si="6"/>
        <v>0</v>
      </c>
    </row>
    <row r="44" spans="1:8" x14ac:dyDescent="0.25">
      <c r="A44" s="4" t="str">
        <f>Cuadro!C49&amp;"-"&amp;Cuadro!B49</f>
        <v>Jun-2011</v>
      </c>
      <c r="B44" s="23">
        <f>Cuadro!D49</f>
        <v>81.874215079999999</v>
      </c>
      <c r="C44" s="23">
        <f>Cuadro!E49</f>
        <v>77.008328459064003</v>
      </c>
      <c r="E44" s="3">
        <f t="shared" si="3"/>
        <v>229</v>
      </c>
      <c r="F44" s="4">
        <f t="shared" si="4"/>
        <v>0</v>
      </c>
      <c r="G44" s="23">
        <f t="shared" si="5"/>
        <v>0</v>
      </c>
      <c r="H44" s="23">
        <f t="shared" si="6"/>
        <v>0</v>
      </c>
    </row>
    <row r="45" spans="1:8" x14ac:dyDescent="0.25">
      <c r="A45" s="4" t="str">
        <f>Cuadro!C50&amp;"-"&amp;Cuadro!B50</f>
        <v>Jul-2011</v>
      </c>
      <c r="B45" s="23">
        <f>Cuadro!D50</f>
        <v>77.224736500000006</v>
      </c>
      <c r="C45" s="23">
        <f>Cuadro!E50</f>
        <v>77.025455381035002</v>
      </c>
      <c r="E45" s="3">
        <f t="shared" si="3"/>
        <v>230</v>
      </c>
      <c r="F45" s="4">
        <f t="shared" si="4"/>
        <v>0</v>
      </c>
      <c r="G45" s="23">
        <f t="shared" si="5"/>
        <v>0</v>
      </c>
      <c r="H45" s="23">
        <f t="shared" si="6"/>
        <v>0</v>
      </c>
    </row>
    <row r="46" spans="1:8" x14ac:dyDescent="0.25">
      <c r="A46" s="4" t="str">
        <f>Cuadro!C51&amp;"-"&amp;Cuadro!B51</f>
        <v>Ago-2011</v>
      </c>
      <c r="B46" s="23">
        <f>Cuadro!D51</f>
        <v>79.722826810000001</v>
      </c>
      <c r="C46" s="23">
        <f>Cuadro!E51</f>
        <v>76.317336579664996</v>
      </c>
      <c r="E46" s="3">
        <f t="shared" si="3"/>
        <v>231</v>
      </c>
      <c r="F46" s="4">
        <f t="shared" si="4"/>
        <v>0</v>
      </c>
      <c r="G46" s="23">
        <f t="shared" si="5"/>
        <v>0</v>
      </c>
      <c r="H46" s="23">
        <f t="shared" si="6"/>
        <v>0</v>
      </c>
    </row>
    <row r="47" spans="1:8" x14ac:dyDescent="0.25">
      <c r="A47" s="4" t="str">
        <f>Cuadro!C52&amp;"-"&amp;Cuadro!B52</f>
        <v>Sep-2011</v>
      </c>
      <c r="B47" s="23">
        <f>Cuadro!D52</f>
        <v>80.813524259999994</v>
      </c>
      <c r="C47" s="23">
        <f>Cuadro!E52</f>
        <v>81.591098095660001</v>
      </c>
      <c r="E47" s="3">
        <f t="shared" si="3"/>
        <v>232</v>
      </c>
      <c r="F47" s="4">
        <f t="shared" si="4"/>
        <v>0</v>
      </c>
      <c r="G47" s="23">
        <f t="shared" si="5"/>
        <v>0</v>
      </c>
      <c r="H47" s="23">
        <f t="shared" si="6"/>
        <v>0</v>
      </c>
    </row>
    <row r="48" spans="1:8" x14ac:dyDescent="0.25">
      <c r="A48" s="4" t="str">
        <f>Cuadro!C53&amp;"-"&amp;Cuadro!B53</f>
        <v>Oct-2011</v>
      </c>
      <c r="B48" s="23">
        <f>Cuadro!D53</f>
        <v>80.488377240000005</v>
      </c>
      <c r="C48" s="23">
        <f>Cuadro!E53</f>
        <v>81.127831406379997</v>
      </c>
      <c r="E48" s="3">
        <f t="shared" si="3"/>
        <v>233</v>
      </c>
      <c r="F48" s="4">
        <f t="shared" si="4"/>
        <v>0</v>
      </c>
      <c r="G48" s="23">
        <f t="shared" si="5"/>
        <v>0</v>
      </c>
      <c r="H48" s="23">
        <f t="shared" si="6"/>
        <v>0</v>
      </c>
    </row>
    <row r="49" spans="1:8" x14ac:dyDescent="0.25">
      <c r="A49" s="4" t="str">
        <f>Cuadro!C54&amp;"-"&amp;Cuadro!B54</f>
        <v>Nov-2011</v>
      </c>
      <c r="B49" s="23">
        <f>Cuadro!D54</f>
        <v>86.618880869999998</v>
      </c>
      <c r="C49" s="23">
        <f>Cuadro!E54</f>
        <v>81.121114058282004</v>
      </c>
      <c r="E49" s="3">
        <f t="shared" si="3"/>
        <v>234</v>
      </c>
      <c r="F49" s="4">
        <f t="shared" si="4"/>
        <v>0</v>
      </c>
      <c r="G49" s="23">
        <f t="shared" si="5"/>
        <v>0</v>
      </c>
      <c r="H49" s="23">
        <f t="shared" si="6"/>
        <v>0</v>
      </c>
    </row>
    <row r="50" spans="1:8" x14ac:dyDescent="0.25">
      <c r="A50" s="4" t="str">
        <f>Cuadro!C55&amp;"-"&amp;Cuadro!B55</f>
        <v>Dic-2011</v>
      </c>
      <c r="B50" s="23">
        <f>Cuadro!D55</f>
        <v>100.90890174</v>
      </c>
      <c r="C50" s="23">
        <f>Cuadro!E55</f>
        <v>93.413328019294994</v>
      </c>
      <c r="E50" s="3">
        <f t="shared" si="3"/>
        <v>235</v>
      </c>
      <c r="F50" s="4">
        <f t="shared" si="4"/>
        <v>0</v>
      </c>
      <c r="G50" s="23">
        <f t="shared" si="5"/>
        <v>0</v>
      </c>
      <c r="H50" s="23">
        <f t="shared" si="6"/>
        <v>0</v>
      </c>
    </row>
    <row r="51" spans="1:8" x14ac:dyDescent="0.25">
      <c r="A51" s="4" t="str">
        <f>Cuadro!C56&amp;"-"&amp;Cuadro!B56</f>
        <v>Ene -2012</v>
      </c>
      <c r="B51" s="23">
        <f>Cuadro!D56</f>
        <v>76.384885170000004</v>
      </c>
      <c r="C51" s="23">
        <f>Cuadro!E56</f>
        <v>84.410261207437003</v>
      </c>
      <c r="E51" s="3">
        <f t="shared" si="3"/>
        <v>236</v>
      </c>
      <c r="F51" s="4">
        <f t="shared" si="4"/>
        <v>0</v>
      </c>
      <c r="G51" s="23">
        <f t="shared" si="5"/>
        <v>0</v>
      </c>
      <c r="H51" s="23">
        <f t="shared" si="6"/>
        <v>0</v>
      </c>
    </row>
    <row r="52" spans="1:8" x14ac:dyDescent="0.25">
      <c r="A52" s="4" t="str">
        <f>Cuadro!C57&amp;"-"&amp;Cuadro!B57</f>
        <v>Feb-2012</v>
      </c>
      <c r="B52" s="23">
        <f>Cuadro!D57</f>
        <v>74.766744059999994</v>
      </c>
      <c r="C52" s="23">
        <f>Cuadro!E57</f>
        <v>83.952647520823007</v>
      </c>
      <c r="E52" s="3">
        <f t="shared" si="3"/>
        <v>237</v>
      </c>
      <c r="F52" s="4">
        <f t="shared" si="4"/>
        <v>0</v>
      </c>
      <c r="G52" s="23">
        <f t="shared" si="5"/>
        <v>0</v>
      </c>
      <c r="H52" s="23">
        <f t="shared" si="6"/>
        <v>0</v>
      </c>
    </row>
    <row r="53" spans="1:8" x14ac:dyDescent="0.25">
      <c r="A53" s="4" t="str">
        <f>Cuadro!C58&amp;"-"&amp;Cuadro!B58</f>
        <v>Mar-2012</v>
      </c>
      <c r="B53" s="23">
        <f>Cuadro!D58</f>
        <v>85.126539769999994</v>
      </c>
      <c r="C53" s="23">
        <f>Cuadro!E58</f>
        <v>87.376054400024998</v>
      </c>
      <c r="E53" s="3">
        <f t="shared" si="3"/>
        <v>238</v>
      </c>
      <c r="F53" s="4">
        <f t="shared" si="4"/>
        <v>0</v>
      </c>
      <c r="G53" s="23">
        <f t="shared" si="5"/>
        <v>0</v>
      </c>
      <c r="H53" s="23">
        <f t="shared" si="6"/>
        <v>0</v>
      </c>
    </row>
    <row r="54" spans="1:8" x14ac:dyDescent="0.25">
      <c r="A54" s="4" t="str">
        <f>Cuadro!C59&amp;"-"&amp;Cuadro!B59</f>
        <v>Abr-2012</v>
      </c>
      <c r="B54" s="23">
        <f>Cuadro!D59</f>
        <v>80.888196800000003</v>
      </c>
      <c r="C54" s="23">
        <f>Cuadro!E59</f>
        <v>88.613276842407998</v>
      </c>
      <c r="E54" s="3">
        <f t="shared" si="3"/>
        <v>239</v>
      </c>
      <c r="F54" s="4">
        <f t="shared" si="4"/>
        <v>0</v>
      </c>
      <c r="G54" s="23">
        <f t="shared" si="5"/>
        <v>0</v>
      </c>
      <c r="H54" s="23">
        <f t="shared" si="6"/>
        <v>0</v>
      </c>
    </row>
    <row r="55" spans="1:8" x14ac:dyDescent="0.25">
      <c r="A55" s="4" t="str">
        <f>Cuadro!C60&amp;"-"&amp;Cuadro!B60</f>
        <v>May-2012</v>
      </c>
      <c r="B55" s="23">
        <f>Cuadro!D60</f>
        <v>93.143262210000003</v>
      </c>
      <c r="C55" s="23">
        <f>Cuadro!E60</f>
        <v>87.456961928365999</v>
      </c>
      <c r="E55" s="3">
        <f t="shared" si="3"/>
        <v>240</v>
      </c>
      <c r="F55" s="4">
        <f t="shared" si="4"/>
        <v>0</v>
      </c>
      <c r="G55" s="23">
        <f t="shared" si="5"/>
        <v>0</v>
      </c>
      <c r="H55" s="23">
        <f t="shared" si="6"/>
        <v>0</v>
      </c>
    </row>
    <row r="56" spans="1:8" x14ac:dyDescent="0.25">
      <c r="A56" s="4" t="str">
        <f>Cuadro!C61&amp;"-"&amp;Cuadro!B61</f>
        <v>Jun-2012</v>
      </c>
      <c r="B56" s="23">
        <f>Cuadro!D61</f>
        <v>85.843404359999994</v>
      </c>
      <c r="C56" s="23">
        <f>Cuadro!E61</f>
        <v>79.309394379306994</v>
      </c>
      <c r="E56" s="3">
        <f t="shared" si="3"/>
        <v>241</v>
      </c>
      <c r="F56" s="4">
        <f t="shared" si="4"/>
        <v>0</v>
      </c>
      <c r="G56" s="23">
        <f t="shared" si="5"/>
        <v>0</v>
      </c>
      <c r="H56" s="23">
        <f t="shared" si="6"/>
        <v>0</v>
      </c>
    </row>
    <row r="57" spans="1:8" x14ac:dyDescent="0.25">
      <c r="A57" s="4" t="str">
        <f>Cuadro!C62&amp;"-"&amp;Cuadro!B62</f>
        <v>Jul-2012</v>
      </c>
      <c r="B57" s="23">
        <f>Cuadro!D62</f>
        <v>82.443987160000006</v>
      </c>
      <c r="C57" s="23">
        <f>Cuadro!E62</f>
        <v>79.897315399659007</v>
      </c>
      <c r="E57" s="3">
        <f t="shared" si="3"/>
        <v>242</v>
      </c>
      <c r="F57" s="4">
        <f t="shared" si="4"/>
        <v>0</v>
      </c>
      <c r="G57" s="23">
        <f t="shared" si="5"/>
        <v>0</v>
      </c>
      <c r="H57" s="23">
        <f t="shared" si="6"/>
        <v>0</v>
      </c>
    </row>
    <row r="58" spans="1:8" x14ac:dyDescent="0.25">
      <c r="A58" s="4" t="str">
        <f>Cuadro!C63&amp;"-"&amp;Cuadro!B63</f>
        <v>Ago-2012</v>
      </c>
      <c r="B58" s="23">
        <f>Cuadro!D63</f>
        <v>84.303831880000004</v>
      </c>
      <c r="C58" s="23">
        <f>Cuadro!E63</f>
        <v>79.494544683371998</v>
      </c>
      <c r="E58" s="3">
        <f t="shared" si="3"/>
        <v>243</v>
      </c>
      <c r="F58" s="4">
        <f t="shared" si="4"/>
        <v>0</v>
      </c>
      <c r="G58" s="23">
        <f t="shared" si="5"/>
        <v>0</v>
      </c>
      <c r="H58" s="23">
        <f t="shared" si="6"/>
        <v>0</v>
      </c>
    </row>
    <row r="59" spans="1:8" x14ac:dyDescent="0.25">
      <c r="A59" s="4" t="str">
        <f>Cuadro!C64&amp;"-"&amp;Cuadro!B64</f>
        <v>Sep-2012</v>
      </c>
      <c r="B59" s="23">
        <f>Cuadro!D64</f>
        <v>78.779618990000003</v>
      </c>
      <c r="C59" s="23">
        <f>Cuadro!E64</f>
        <v>83.043276917062002</v>
      </c>
      <c r="E59" s="3">
        <f t="shared" si="3"/>
        <v>244</v>
      </c>
      <c r="F59" s="4">
        <f t="shared" si="4"/>
        <v>0</v>
      </c>
      <c r="G59" s="23">
        <f t="shared" si="5"/>
        <v>0</v>
      </c>
      <c r="H59" s="23">
        <f t="shared" si="6"/>
        <v>0</v>
      </c>
    </row>
    <row r="60" spans="1:8" x14ac:dyDescent="0.25">
      <c r="A60" s="4" t="str">
        <f>Cuadro!C65&amp;"-"&amp;Cuadro!B65</f>
        <v>Oct-2012</v>
      </c>
      <c r="B60" s="23">
        <f>Cuadro!D65</f>
        <v>84.161867670000007</v>
      </c>
      <c r="C60" s="23">
        <f>Cuadro!E65</f>
        <v>81.829360376140997</v>
      </c>
      <c r="E60" s="3">
        <f t="shared" si="3"/>
        <v>245</v>
      </c>
      <c r="F60" s="4">
        <f t="shared" si="4"/>
        <v>0</v>
      </c>
      <c r="G60" s="23">
        <f t="shared" si="5"/>
        <v>0</v>
      </c>
      <c r="H60" s="23">
        <f t="shared" si="6"/>
        <v>0</v>
      </c>
    </row>
    <row r="61" spans="1:8" x14ac:dyDescent="0.25">
      <c r="A61" s="4" t="str">
        <f>Cuadro!C66&amp;"-"&amp;Cuadro!B66</f>
        <v>Nov-2012</v>
      </c>
      <c r="B61" s="23">
        <f>Cuadro!D66</f>
        <v>84.253605629999996</v>
      </c>
      <c r="C61" s="23">
        <f>Cuadro!E66</f>
        <v>82.593888800330006</v>
      </c>
      <c r="E61" s="3">
        <f t="shared" si="3"/>
        <v>246</v>
      </c>
      <c r="F61" s="4">
        <f t="shared" si="4"/>
        <v>0</v>
      </c>
      <c r="G61" s="23">
        <f t="shared" si="5"/>
        <v>0</v>
      </c>
      <c r="H61" s="23">
        <f t="shared" si="6"/>
        <v>0</v>
      </c>
    </row>
    <row r="62" spans="1:8" x14ac:dyDescent="0.25">
      <c r="A62" s="4" t="str">
        <f>Cuadro!C67&amp;"-"&amp;Cuadro!B67</f>
        <v>Dic-2012</v>
      </c>
      <c r="B62" s="23">
        <f>Cuadro!D67</f>
        <v>82.422156869999995</v>
      </c>
      <c r="C62" s="23">
        <f>Cuadro!E67</f>
        <v>78.311323529977997</v>
      </c>
      <c r="E62" s="3">
        <f t="shared" si="3"/>
        <v>247</v>
      </c>
      <c r="F62" s="4">
        <f t="shared" si="4"/>
        <v>0</v>
      </c>
      <c r="G62" s="23">
        <f t="shared" si="5"/>
        <v>0</v>
      </c>
      <c r="H62" s="23">
        <f t="shared" si="6"/>
        <v>0</v>
      </c>
    </row>
    <row r="63" spans="1:8" x14ac:dyDescent="0.25">
      <c r="A63" s="4" t="str">
        <f>Cuadro!C68&amp;"-"&amp;Cuadro!B68</f>
        <v>Ene -2013</v>
      </c>
      <c r="B63" s="23">
        <f>Cuadro!D68</f>
        <v>71.42156928</v>
      </c>
      <c r="C63" s="23">
        <f>Cuadro!E68</f>
        <v>76.777857048176998</v>
      </c>
      <c r="E63" s="3">
        <f t="shared" si="3"/>
        <v>248</v>
      </c>
      <c r="F63" s="4">
        <f t="shared" si="4"/>
        <v>0</v>
      </c>
      <c r="G63" s="23">
        <f t="shared" si="5"/>
        <v>0</v>
      </c>
      <c r="H63" s="23">
        <f t="shared" si="6"/>
        <v>0</v>
      </c>
    </row>
    <row r="64" spans="1:8" x14ac:dyDescent="0.25">
      <c r="A64" s="4" t="str">
        <f>Cuadro!C69&amp;"-"&amp;Cuadro!B69</f>
        <v>Feb-2013</v>
      </c>
      <c r="B64" s="23">
        <f>Cuadro!D69</f>
        <v>73.929698759999994</v>
      </c>
      <c r="C64" s="23">
        <f>Cuadro!E69</f>
        <v>84.033071563117005</v>
      </c>
      <c r="E64" s="3">
        <f t="shared" si="3"/>
        <v>249</v>
      </c>
      <c r="F64" s="4">
        <f t="shared" si="4"/>
        <v>0</v>
      </c>
      <c r="G64" s="23">
        <f t="shared" si="5"/>
        <v>0</v>
      </c>
      <c r="H64" s="23">
        <f t="shared" si="6"/>
        <v>0</v>
      </c>
    </row>
    <row r="65" spans="1:8" x14ac:dyDescent="0.25">
      <c r="A65" s="4" t="str">
        <f>Cuadro!C70&amp;"-"&amp;Cuadro!B70</f>
        <v>Mar-2013</v>
      </c>
      <c r="B65" s="23">
        <f>Cuadro!D70</f>
        <v>78.52796026</v>
      </c>
      <c r="C65" s="23">
        <f>Cuadro!E70</f>
        <v>82.319651391144006</v>
      </c>
      <c r="E65" s="3">
        <f t="shared" si="3"/>
        <v>250</v>
      </c>
      <c r="F65" s="4">
        <f t="shared" si="4"/>
        <v>0</v>
      </c>
      <c r="G65" s="23">
        <f t="shared" si="5"/>
        <v>0</v>
      </c>
      <c r="H65" s="23">
        <f t="shared" si="6"/>
        <v>0</v>
      </c>
    </row>
    <row r="66" spans="1:8" x14ac:dyDescent="0.25">
      <c r="A66" s="4" t="str">
        <f>Cuadro!C71&amp;"-"&amp;Cuadro!B71</f>
        <v>Abr-2013</v>
      </c>
      <c r="B66" s="23">
        <f>Cuadro!D71</f>
        <v>78.385047920000005</v>
      </c>
      <c r="C66" s="23">
        <f>Cuadro!E71</f>
        <v>85.516134601881006</v>
      </c>
      <c r="E66" s="3">
        <f t="shared" si="3"/>
        <v>251</v>
      </c>
      <c r="F66" s="4">
        <f t="shared" si="4"/>
        <v>0</v>
      </c>
      <c r="G66" s="23">
        <f t="shared" si="5"/>
        <v>0</v>
      </c>
      <c r="H66" s="23">
        <f t="shared" si="6"/>
        <v>0</v>
      </c>
    </row>
    <row r="67" spans="1:8" x14ac:dyDescent="0.25">
      <c r="A67" s="4" t="str">
        <f>Cuadro!C72&amp;"-"&amp;Cuadro!B72</f>
        <v>May-2013</v>
      </c>
      <c r="B67" s="23">
        <f>Cuadro!D72</f>
        <v>75.08124076</v>
      </c>
      <c r="C67" s="23">
        <f>Cuadro!E72</f>
        <v>70.186665162362004</v>
      </c>
      <c r="E67" s="3">
        <f t="shared" si="3"/>
        <v>252</v>
      </c>
      <c r="F67" s="4">
        <f t="shared" ref="F67:F98" si="7">+INDEX($A$3:$A$308,E67)</f>
        <v>0</v>
      </c>
      <c r="G67" s="23">
        <f t="shared" ref="G67:G98" si="8">+INDEX($B$3:$B$308,E67)</f>
        <v>0</v>
      </c>
      <c r="H67" s="23">
        <f t="shared" ref="H67:H98" si="9">+INDEX($C$3:$C$308,E67)</f>
        <v>0</v>
      </c>
    </row>
    <row r="68" spans="1:8" x14ac:dyDescent="0.25">
      <c r="A68" s="4" t="str">
        <f>Cuadro!C73&amp;"-"&amp;Cuadro!B73</f>
        <v>Jun-2013</v>
      </c>
      <c r="B68" s="23">
        <f>Cuadro!D73</f>
        <v>103.64752435</v>
      </c>
      <c r="C68" s="23">
        <f>Cuadro!E73</f>
        <v>93.584494192003007</v>
      </c>
      <c r="E68" s="3">
        <f t="shared" ref="E68:E112" si="10">+E67+1</f>
        <v>253</v>
      </c>
      <c r="F68" s="4">
        <f t="shared" si="7"/>
        <v>0</v>
      </c>
      <c r="G68" s="23">
        <f t="shared" si="8"/>
        <v>0</v>
      </c>
      <c r="H68" s="23">
        <f t="shared" si="9"/>
        <v>0</v>
      </c>
    </row>
    <row r="69" spans="1:8" x14ac:dyDescent="0.25">
      <c r="A69" s="4" t="str">
        <f>Cuadro!C74&amp;"-"&amp;Cuadro!B74</f>
        <v>Jul-2013</v>
      </c>
      <c r="B69" s="23">
        <f>Cuadro!D74</f>
        <v>131.63733697000001</v>
      </c>
      <c r="C69" s="23">
        <f>Cuadro!E74</f>
        <v>123.72931273861001</v>
      </c>
      <c r="E69" s="3">
        <f t="shared" si="10"/>
        <v>254</v>
      </c>
      <c r="F69" s="4">
        <f t="shared" si="7"/>
        <v>0</v>
      </c>
      <c r="G69" s="23">
        <f t="shared" si="8"/>
        <v>0</v>
      </c>
      <c r="H69" s="23">
        <f t="shared" si="9"/>
        <v>0</v>
      </c>
    </row>
    <row r="70" spans="1:8" x14ac:dyDescent="0.25">
      <c r="A70" s="4" t="str">
        <f>Cuadro!C75&amp;"-"&amp;Cuadro!B75</f>
        <v>Ago-2013</v>
      </c>
      <c r="B70" s="23">
        <f>Cuadro!D75</f>
        <v>93.679204510000005</v>
      </c>
      <c r="C70" s="23">
        <f>Cuadro!E75</f>
        <v>88.906346439483997</v>
      </c>
      <c r="E70" s="3">
        <f t="shared" si="10"/>
        <v>255</v>
      </c>
      <c r="F70" s="4">
        <f t="shared" si="7"/>
        <v>0</v>
      </c>
      <c r="G70" s="23">
        <f t="shared" si="8"/>
        <v>0</v>
      </c>
      <c r="H70" s="23">
        <f t="shared" si="9"/>
        <v>0</v>
      </c>
    </row>
    <row r="71" spans="1:8" x14ac:dyDescent="0.25">
      <c r="A71" s="4" t="str">
        <f>Cuadro!C76&amp;"-"&amp;Cuadro!B76</f>
        <v>Sep-2013</v>
      </c>
      <c r="B71" s="23">
        <f>Cuadro!D76</f>
        <v>74.370362990000004</v>
      </c>
      <c r="C71" s="23">
        <f>Cuadro!E76</f>
        <v>76.891411899854006</v>
      </c>
      <c r="E71" s="3">
        <f t="shared" si="10"/>
        <v>256</v>
      </c>
      <c r="F71" s="4">
        <f t="shared" si="7"/>
        <v>0</v>
      </c>
      <c r="G71" s="23">
        <f t="shared" si="8"/>
        <v>0</v>
      </c>
      <c r="H71" s="23">
        <f t="shared" si="9"/>
        <v>0</v>
      </c>
    </row>
    <row r="72" spans="1:8" x14ac:dyDescent="0.25">
      <c r="A72" s="4" t="str">
        <f>Cuadro!C77&amp;"-"&amp;Cuadro!B77</f>
        <v>Oct-2013</v>
      </c>
      <c r="B72" s="23">
        <f>Cuadro!D77</f>
        <v>80.335754730000005</v>
      </c>
      <c r="C72" s="23">
        <f>Cuadro!E77</f>
        <v>78.586432134770007</v>
      </c>
      <c r="E72" s="3">
        <f t="shared" si="10"/>
        <v>257</v>
      </c>
      <c r="F72" s="4">
        <f t="shared" si="7"/>
        <v>0</v>
      </c>
      <c r="G72" s="23">
        <f t="shared" si="8"/>
        <v>0</v>
      </c>
      <c r="H72" s="23">
        <f t="shared" si="9"/>
        <v>0</v>
      </c>
    </row>
    <row r="73" spans="1:8" x14ac:dyDescent="0.25">
      <c r="A73" s="4" t="str">
        <f>Cuadro!C78&amp;"-"&amp;Cuadro!B78</f>
        <v>Nov-2013</v>
      </c>
      <c r="B73" s="23">
        <f>Cuadro!D78</f>
        <v>75.390709229999999</v>
      </c>
      <c r="C73" s="23">
        <f>Cuadro!E78</f>
        <v>79.094959502707994</v>
      </c>
      <c r="E73" s="3">
        <f t="shared" si="10"/>
        <v>258</v>
      </c>
      <c r="F73" s="4">
        <f t="shared" si="7"/>
        <v>0</v>
      </c>
      <c r="G73" s="23">
        <f t="shared" si="8"/>
        <v>0</v>
      </c>
      <c r="H73" s="23">
        <f t="shared" si="9"/>
        <v>0</v>
      </c>
    </row>
    <row r="74" spans="1:8" x14ac:dyDescent="0.25">
      <c r="A74" s="4" t="str">
        <f>Cuadro!C79&amp;"-"&amp;Cuadro!B79</f>
        <v>Dic-2013</v>
      </c>
      <c r="B74" s="23">
        <f>Cuadro!D79</f>
        <v>91.043658070000006</v>
      </c>
      <c r="C74" s="23">
        <f>Cuadro!E79</f>
        <v>85.570422954432999</v>
      </c>
      <c r="E74" s="3">
        <f t="shared" si="10"/>
        <v>259</v>
      </c>
      <c r="F74" s="4">
        <f t="shared" si="7"/>
        <v>0</v>
      </c>
      <c r="G74" s="23">
        <f t="shared" si="8"/>
        <v>0</v>
      </c>
      <c r="H74" s="23">
        <f t="shared" si="9"/>
        <v>0</v>
      </c>
    </row>
    <row r="75" spans="1:8" x14ac:dyDescent="0.25">
      <c r="A75" s="4" t="str">
        <f>Cuadro!C80&amp;"-"&amp;Cuadro!B80</f>
        <v>Ene -2014</v>
      </c>
      <c r="B75" s="23">
        <f>Cuadro!D80</f>
        <v>77.820418070000002</v>
      </c>
      <c r="C75" s="23">
        <f>Cuadro!E80</f>
        <v>82.979680142084007</v>
      </c>
      <c r="E75" s="3">
        <f t="shared" si="10"/>
        <v>260</v>
      </c>
      <c r="F75" s="4">
        <f t="shared" si="7"/>
        <v>0</v>
      </c>
      <c r="G75" s="23">
        <f t="shared" si="8"/>
        <v>0</v>
      </c>
      <c r="H75" s="23">
        <f t="shared" si="9"/>
        <v>0</v>
      </c>
    </row>
    <row r="76" spans="1:8" x14ac:dyDescent="0.25">
      <c r="A76" s="4" t="str">
        <f>Cuadro!C81&amp;"-"&amp;Cuadro!B81</f>
        <v>Feb-2014</v>
      </c>
      <c r="B76" s="23">
        <f>Cuadro!D81</f>
        <v>67.819700260000005</v>
      </c>
      <c r="C76" s="23">
        <f>Cuadro!E81</f>
        <v>77.244254744133997</v>
      </c>
      <c r="E76" s="3">
        <f t="shared" si="10"/>
        <v>261</v>
      </c>
      <c r="F76" s="4">
        <f t="shared" si="7"/>
        <v>0</v>
      </c>
      <c r="G76" s="23">
        <f t="shared" si="8"/>
        <v>0</v>
      </c>
      <c r="H76" s="23">
        <f t="shared" si="9"/>
        <v>0</v>
      </c>
    </row>
    <row r="77" spans="1:8" x14ac:dyDescent="0.25">
      <c r="A77" s="4" t="str">
        <f>Cuadro!C82&amp;"-"&amp;Cuadro!B82</f>
        <v>Mar-2014</v>
      </c>
      <c r="B77" s="23">
        <f>Cuadro!D82</f>
        <v>68.521448890000002</v>
      </c>
      <c r="C77" s="23">
        <f>Cuadro!E82</f>
        <v>71.353792302423997</v>
      </c>
      <c r="E77" s="3">
        <f t="shared" si="10"/>
        <v>262</v>
      </c>
      <c r="F77" s="4">
        <f t="shared" si="7"/>
        <v>0</v>
      </c>
      <c r="G77" s="23">
        <f t="shared" si="8"/>
        <v>0</v>
      </c>
      <c r="H77" s="23">
        <f t="shared" si="9"/>
        <v>0</v>
      </c>
    </row>
    <row r="78" spans="1:8" x14ac:dyDescent="0.25">
      <c r="A78" s="4" t="str">
        <f>Cuadro!C83&amp;"-"&amp;Cuadro!B83</f>
        <v>Abr-2014</v>
      </c>
      <c r="B78" s="23">
        <f>Cuadro!D83</f>
        <v>69.837135040000007</v>
      </c>
      <c r="C78" s="23">
        <f>Cuadro!E83</f>
        <v>77.290134961445006</v>
      </c>
      <c r="E78" s="3">
        <f t="shared" si="10"/>
        <v>263</v>
      </c>
      <c r="F78" s="4">
        <f t="shared" si="7"/>
        <v>0</v>
      </c>
      <c r="G78" s="23">
        <f t="shared" si="8"/>
        <v>0</v>
      </c>
      <c r="H78" s="23">
        <f t="shared" si="9"/>
        <v>0</v>
      </c>
    </row>
    <row r="79" spans="1:8" x14ac:dyDescent="0.25">
      <c r="A79" s="4" t="str">
        <f>Cuadro!C84&amp;"-"&amp;Cuadro!B84</f>
        <v>May-2014</v>
      </c>
      <c r="B79" s="23">
        <f>Cuadro!D84</f>
        <v>84.680799399999998</v>
      </c>
      <c r="C79" s="23">
        <f>Cuadro!E84</f>
        <v>80.657311907880995</v>
      </c>
      <c r="E79" s="3">
        <f t="shared" si="10"/>
        <v>264</v>
      </c>
      <c r="F79" s="4">
        <f t="shared" si="7"/>
        <v>0</v>
      </c>
      <c r="G79" s="23">
        <f t="shared" si="8"/>
        <v>0</v>
      </c>
      <c r="H79" s="23">
        <f t="shared" si="9"/>
        <v>0</v>
      </c>
    </row>
    <row r="80" spans="1:8" x14ac:dyDescent="0.25">
      <c r="A80" s="4" t="str">
        <f>Cuadro!C85&amp;"-"&amp;Cuadro!B85</f>
        <v>Jun-2014</v>
      </c>
      <c r="B80" s="23">
        <f>Cuadro!D85</f>
        <v>113.56728742</v>
      </c>
      <c r="C80" s="23">
        <f>Cuadro!E85</f>
        <v>98.435786334094004</v>
      </c>
      <c r="E80" s="3">
        <f t="shared" si="10"/>
        <v>265</v>
      </c>
      <c r="F80" s="4">
        <f t="shared" si="7"/>
        <v>0</v>
      </c>
      <c r="G80" s="23">
        <f t="shared" si="8"/>
        <v>0</v>
      </c>
      <c r="H80" s="23">
        <f t="shared" si="9"/>
        <v>0</v>
      </c>
    </row>
    <row r="81" spans="1:8" x14ac:dyDescent="0.25">
      <c r="A81" s="4" t="str">
        <f>Cuadro!C86&amp;"-"&amp;Cuadro!B86</f>
        <v>Jul-2014</v>
      </c>
      <c r="B81" s="23">
        <f>Cuadro!D86</f>
        <v>93.136974940000002</v>
      </c>
      <c r="C81" s="23">
        <f>Cuadro!E86</f>
        <v>86.914867880931993</v>
      </c>
      <c r="E81" s="3">
        <f t="shared" si="10"/>
        <v>266</v>
      </c>
      <c r="F81" s="4">
        <f t="shared" si="7"/>
        <v>0</v>
      </c>
      <c r="G81" s="23">
        <f t="shared" si="8"/>
        <v>0</v>
      </c>
      <c r="H81" s="23">
        <f t="shared" si="9"/>
        <v>0</v>
      </c>
    </row>
    <row r="82" spans="1:8" x14ac:dyDescent="0.25">
      <c r="A82" s="4" t="str">
        <f>Cuadro!C87&amp;"-"&amp;Cuadro!B87</f>
        <v>Ago-2014</v>
      </c>
      <c r="B82" s="23">
        <f>Cuadro!D87</f>
        <v>91.250392149999996</v>
      </c>
      <c r="C82" s="23">
        <f>Cuadro!E87</f>
        <v>87.341527673184004</v>
      </c>
      <c r="E82" s="3">
        <f t="shared" si="10"/>
        <v>267</v>
      </c>
      <c r="F82" s="4">
        <f t="shared" si="7"/>
        <v>0</v>
      </c>
      <c r="G82" s="23">
        <f t="shared" si="8"/>
        <v>0</v>
      </c>
      <c r="H82" s="23">
        <f t="shared" si="9"/>
        <v>0</v>
      </c>
    </row>
    <row r="83" spans="1:8" x14ac:dyDescent="0.25">
      <c r="A83" s="4" t="str">
        <f>Cuadro!C88&amp;"-"&amp;Cuadro!B88</f>
        <v>Sep-2014</v>
      </c>
      <c r="B83" s="23">
        <f>Cuadro!D88</f>
        <v>78.493491070000005</v>
      </c>
      <c r="C83" s="23">
        <f>Cuadro!E88</f>
        <v>79.545606023732006</v>
      </c>
      <c r="E83" s="3">
        <f t="shared" si="10"/>
        <v>268</v>
      </c>
      <c r="F83" s="4">
        <f t="shared" si="7"/>
        <v>0</v>
      </c>
      <c r="G83" s="23">
        <f t="shared" si="8"/>
        <v>0</v>
      </c>
      <c r="H83" s="23">
        <f t="shared" si="9"/>
        <v>0</v>
      </c>
    </row>
    <row r="84" spans="1:8" x14ac:dyDescent="0.25">
      <c r="A84" s="4" t="str">
        <f>Cuadro!C89&amp;"-"&amp;Cuadro!B89</f>
        <v>Oct-2014</v>
      </c>
      <c r="B84" s="23">
        <f>Cuadro!D89</f>
        <v>86.295249209999994</v>
      </c>
      <c r="C84" s="23">
        <f>Cuadro!E89</f>
        <v>84.669499839657007</v>
      </c>
      <c r="E84" s="3">
        <f t="shared" si="10"/>
        <v>269</v>
      </c>
      <c r="F84" s="4">
        <f t="shared" si="7"/>
        <v>0</v>
      </c>
      <c r="G84" s="23">
        <f t="shared" si="8"/>
        <v>0</v>
      </c>
      <c r="H84" s="23">
        <f t="shared" si="9"/>
        <v>0</v>
      </c>
    </row>
    <row r="85" spans="1:8" x14ac:dyDescent="0.25">
      <c r="A85" s="4" t="str">
        <f>Cuadro!C90&amp;"-"&amp;Cuadro!B90</f>
        <v>Nov-2014</v>
      </c>
      <c r="B85" s="23">
        <f>Cuadro!D90</f>
        <v>71.308683500000001</v>
      </c>
      <c r="C85" s="23">
        <f>Cuadro!E90</f>
        <v>78.223948839179997</v>
      </c>
      <c r="E85" s="3">
        <f t="shared" si="10"/>
        <v>270</v>
      </c>
      <c r="F85" s="4">
        <f t="shared" si="7"/>
        <v>0</v>
      </c>
      <c r="G85" s="23">
        <f t="shared" si="8"/>
        <v>0</v>
      </c>
      <c r="H85" s="23">
        <f t="shared" si="9"/>
        <v>0</v>
      </c>
    </row>
    <row r="86" spans="1:8" x14ac:dyDescent="0.25">
      <c r="A86" s="4" t="str">
        <f>Cuadro!C91&amp;"-"&amp;Cuadro!B91</f>
        <v>Dic-2014</v>
      </c>
      <c r="B86" s="23">
        <f>Cuadro!D91</f>
        <v>92.717095639999997</v>
      </c>
      <c r="C86" s="23">
        <f>Cuadro!E91</f>
        <v>86.269611352032996</v>
      </c>
      <c r="E86" s="3">
        <f t="shared" si="10"/>
        <v>271</v>
      </c>
      <c r="F86" s="4">
        <f t="shared" si="7"/>
        <v>0</v>
      </c>
      <c r="G86" s="23">
        <f t="shared" si="8"/>
        <v>0</v>
      </c>
      <c r="H86" s="23">
        <f t="shared" si="9"/>
        <v>0</v>
      </c>
    </row>
    <row r="87" spans="1:8" x14ac:dyDescent="0.25">
      <c r="A87" s="4" t="str">
        <f>Cuadro!C92&amp;"-"&amp;Cuadro!B92</f>
        <v>Ene -2015</v>
      </c>
      <c r="B87" s="23">
        <f>Cuadro!D92</f>
        <v>86.771490600000007</v>
      </c>
      <c r="C87" s="23">
        <f>Cuadro!E92</f>
        <v>93.550401474861005</v>
      </c>
      <c r="E87" s="3">
        <f t="shared" si="10"/>
        <v>272</v>
      </c>
      <c r="F87" s="4">
        <f t="shared" si="7"/>
        <v>0</v>
      </c>
      <c r="G87" s="23">
        <f t="shared" si="8"/>
        <v>0</v>
      </c>
      <c r="H87" s="23">
        <f t="shared" si="9"/>
        <v>0</v>
      </c>
    </row>
    <row r="88" spans="1:8" x14ac:dyDescent="0.25">
      <c r="A88" s="4" t="str">
        <f>Cuadro!C93&amp;"-"&amp;Cuadro!B93</f>
        <v>Feb-2015</v>
      </c>
      <c r="B88" s="23">
        <f>Cuadro!D93</f>
        <v>88.474293790000004</v>
      </c>
      <c r="C88" s="23">
        <f>Cuadro!E93</f>
        <v>101.375432183551</v>
      </c>
      <c r="E88" s="3">
        <f t="shared" si="10"/>
        <v>273</v>
      </c>
      <c r="F88" s="4">
        <f t="shared" si="7"/>
        <v>0</v>
      </c>
      <c r="G88" s="23">
        <f t="shared" si="8"/>
        <v>0</v>
      </c>
      <c r="H88" s="23">
        <f t="shared" si="9"/>
        <v>0</v>
      </c>
    </row>
    <row r="89" spans="1:8" x14ac:dyDescent="0.25">
      <c r="A89" s="4" t="str">
        <f>Cuadro!C94&amp;"-"&amp;Cuadro!B94</f>
        <v>Mar-2015</v>
      </c>
      <c r="B89" s="23">
        <f>Cuadro!D94</f>
        <v>99.078062750000001</v>
      </c>
      <c r="C89" s="23">
        <f>Cuadro!E94</f>
        <v>100.641875329219</v>
      </c>
      <c r="E89" s="3">
        <f t="shared" si="10"/>
        <v>274</v>
      </c>
      <c r="F89" s="4">
        <f t="shared" si="7"/>
        <v>0</v>
      </c>
      <c r="G89" s="23">
        <f t="shared" si="8"/>
        <v>0</v>
      </c>
      <c r="H89" s="23">
        <f t="shared" si="9"/>
        <v>0</v>
      </c>
    </row>
    <row r="90" spans="1:8" x14ac:dyDescent="0.25">
      <c r="A90" s="4" t="str">
        <f>Cuadro!C95&amp;"-"&amp;Cuadro!B95</f>
        <v>Abr-2015</v>
      </c>
      <c r="B90" s="23">
        <f>Cuadro!D95</f>
        <v>80.884244100000004</v>
      </c>
      <c r="C90" s="23">
        <f>Cuadro!E95</f>
        <v>89.679537143036995</v>
      </c>
      <c r="E90" s="3">
        <f t="shared" si="10"/>
        <v>275</v>
      </c>
      <c r="F90" s="4">
        <f t="shared" si="7"/>
        <v>0</v>
      </c>
      <c r="G90" s="23">
        <f t="shared" si="8"/>
        <v>0</v>
      </c>
      <c r="H90" s="23">
        <f t="shared" si="9"/>
        <v>0</v>
      </c>
    </row>
    <row r="91" spans="1:8" x14ac:dyDescent="0.25">
      <c r="A91" s="4" t="str">
        <f>Cuadro!C96&amp;"-"&amp;Cuadro!B96</f>
        <v>May-2015</v>
      </c>
      <c r="B91" s="23">
        <f>Cuadro!D96</f>
        <v>96.969961229999996</v>
      </c>
      <c r="C91" s="23">
        <f>Cuadro!E96</f>
        <v>94.481069315108002</v>
      </c>
      <c r="E91" s="3">
        <f t="shared" si="10"/>
        <v>276</v>
      </c>
      <c r="F91" s="4">
        <f t="shared" si="7"/>
        <v>0</v>
      </c>
      <c r="G91" s="23">
        <f t="shared" si="8"/>
        <v>0</v>
      </c>
      <c r="H91" s="23">
        <f t="shared" si="9"/>
        <v>0</v>
      </c>
    </row>
    <row r="92" spans="1:8" x14ac:dyDescent="0.25">
      <c r="A92" s="4" t="str">
        <f>Cuadro!C97&amp;"-"&amp;Cuadro!B97</f>
        <v>Jun-2015</v>
      </c>
      <c r="B92" s="23">
        <f>Cuadro!D97</f>
        <v>106.63396018</v>
      </c>
      <c r="C92" s="23">
        <f>Cuadro!E97</f>
        <v>90.167625087245995</v>
      </c>
      <c r="E92" s="3">
        <f t="shared" si="10"/>
        <v>277</v>
      </c>
      <c r="F92" s="4">
        <f t="shared" si="7"/>
        <v>0</v>
      </c>
      <c r="G92" s="23">
        <f t="shared" si="8"/>
        <v>0</v>
      </c>
      <c r="H92" s="23">
        <f t="shared" si="9"/>
        <v>0</v>
      </c>
    </row>
    <row r="93" spans="1:8" x14ac:dyDescent="0.25">
      <c r="A93" s="4" t="str">
        <f>Cuadro!C98&amp;"-"&amp;Cuadro!B98</f>
        <v>Jul-2015</v>
      </c>
      <c r="B93" s="23">
        <f>Cuadro!D98</f>
        <v>91.249647190000005</v>
      </c>
      <c r="C93" s="23">
        <f>Cuadro!E98</f>
        <v>84.672244364072995</v>
      </c>
      <c r="E93" s="3">
        <f t="shared" si="10"/>
        <v>278</v>
      </c>
      <c r="F93" s="4">
        <f t="shared" si="7"/>
        <v>0</v>
      </c>
      <c r="G93" s="23">
        <f t="shared" si="8"/>
        <v>0</v>
      </c>
      <c r="H93" s="23">
        <f t="shared" si="9"/>
        <v>0</v>
      </c>
    </row>
    <row r="94" spans="1:8" x14ac:dyDescent="0.25">
      <c r="A94" s="4" t="str">
        <f>Cuadro!C99&amp;"-"&amp;Cuadro!B99</f>
        <v>Ago-2015</v>
      </c>
      <c r="B94" s="23">
        <f>Cuadro!D99</f>
        <v>87.873153869999996</v>
      </c>
      <c r="C94" s="23">
        <f>Cuadro!E99</f>
        <v>83.631833842785994</v>
      </c>
      <c r="E94" s="3">
        <f t="shared" si="10"/>
        <v>279</v>
      </c>
      <c r="F94" s="4">
        <f t="shared" si="7"/>
        <v>0</v>
      </c>
      <c r="G94" s="23">
        <f t="shared" si="8"/>
        <v>0</v>
      </c>
      <c r="H94" s="23">
        <f t="shared" si="9"/>
        <v>0</v>
      </c>
    </row>
    <row r="95" spans="1:8" x14ac:dyDescent="0.25">
      <c r="A95" s="4" t="str">
        <f>Cuadro!C100&amp;"-"&amp;Cuadro!B100</f>
        <v>Sep-2015</v>
      </c>
      <c r="B95" s="23">
        <f>Cuadro!D100</f>
        <v>91.005712340000002</v>
      </c>
      <c r="C95" s="23">
        <f>Cuadro!E100</f>
        <v>92.263838278069997</v>
      </c>
      <c r="E95" s="3">
        <f t="shared" si="10"/>
        <v>280</v>
      </c>
      <c r="F95" s="4">
        <f t="shared" si="7"/>
        <v>0</v>
      </c>
      <c r="G95" s="23">
        <f t="shared" si="8"/>
        <v>0</v>
      </c>
      <c r="H95" s="23">
        <f t="shared" si="9"/>
        <v>0</v>
      </c>
    </row>
    <row r="96" spans="1:8" x14ac:dyDescent="0.25">
      <c r="A96" s="4" t="str">
        <f>Cuadro!C101&amp;"-"&amp;Cuadro!B101</f>
        <v>Oct-2015</v>
      </c>
      <c r="B96" s="23">
        <f>Cuadro!D101</f>
        <v>92.156658340000007</v>
      </c>
      <c r="C96" s="23">
        <f>Cuadro!E101</f>
        <v>92.272233760462996</v>
      </c>
      <c r="E96" s="3">
        <f t="shared" si="10"/>
        <v>281</v>
      </c>
      <c r="F96" s="4">
        <f t="shared" si="7"/>
        <v>0</v>
      </c>
      <c r="G96" s="23">
        <f t="shared" si="8"/>
        <v>0</v>
      </c>
      <c r="H96" s="23">
        <f t="shared" si="9"/>
        <v>0</v>
      </c>
    </row>
    <row r="97" spans="1:8" x14ac:dyDescent="0.25">
      <c r="A97" s="4" t="str">
        <f>Cuadro!C102&amp;"-"&amp;Cuadro!B102</f>
        <v>Nov-2015</v>
      </c>
      <c r="B97" s="23">
        <f>Cuadro!D102</f>
        <v>84.019261439999994</v>
      </c>
      <c r="C97" s="23">
        <f>Cuadro!E102</f>
        <v>90.032273102708999</v>
      </c>
      <c r="E97" s="3">
        <f t="shared" si="10"/>
        <v>282</v>
      </c>
      <c r="F97" s="4">
        <f t="shared" si="7"/>
        <v>0</v>
      </c>
      <c r="G97" s="23">
        <f t="shared" si="8"/>
        <v>0</v>
      </c>
      <c r="H97" s="23">
        <f t="shared" si="9"/>
        <v>0</v>
      </c>
    </row>
    <row r="98" spans="1:8" x14ac:dyDescent="0.25">
      <c r="A98" s="4" t="str">
        <f>Cuadro!C103&amp;"-"&amp;Cuadro!B103</f>
        <v>Dic-2015</v>
      </c>
      <c r="B98" s="23">
        <f>Cuadro!D103</f>
        <v>94.217710109999999</v>
      </c>
      <c r="C98" s="23">
        <f>Cuadro!E103</f>
        <v>88.985979329827003</v>
      </c>
      <c r="E98" s="3">
        <f t="shared" si="10"/>
        <v>283</v>
      </c>
      <c r="F98" s="4">
        <f t="shared" si="7"/>
        <v>0</v>
      </c>
      <c r="G98" s="23">
        <f t="shared" si="8"/>
        <v>0</v>
      </c>
      <c r="H98" s="23">
        <f t="shared" si="9"/>
        <v>0</v>
      </c>
    </row>
    <row r="99" spans="1:8" x14ac:dyDescent="0.25">
      <c r="A99" s="4" t="str">
        <f>Cuadro!C104&amp;"-"&amp;Cuadro!B104</f>
        <v>Ene -2016</v>
      </c>
      <c r="B99" s="23">
        <f>Cuadro!D104</f>
        <v>77.886732309999999</v>
      </c>
      <c r="C99" s="23">
        <f>Cuadro!E104</f>
        <v>85.392683622814999</v>
      </c>
      <c r="E99" s="3">
        <f t="shared" si="10"/>
        <v>284</v>
      </c>
      <c r="F99" s="4">
        <f t="shared" ref="F99:F130" si="11">+INDEX($A$3:$A$308,E99)</f>
        <v>0</v>
      </c>
      <c r="G99" s="23">
        <f t="shared" ref="G99:G130" si="12">+INDEX($B$3:$B$308,E99)</f>
        <v>0</v>
      </c>
      <c r="H99" s="23">
        <f t="shared" ref="H99:H130" si="13">+INDEX($C$3:$C$308,E99)</f>
        <v>0</v>
      </c>
    </row>
    <row r="100" spans="1:8" x14ac:dyDescent="0.25">
      <c r="A100" s="4" t="str">
        <f>Cuadro!C105&amp;"-"&amp;Cuadro!B105</f>
        <v>Feb-2016</v>
      </c>
      <c r="B100" s="23">
        <f>Cuadro!D105</f>
        <v>69.819403719999997</v>
      </c>
      <c r="C100" s="23">
        <f>Cuadro!E105</f>
        <v>79.398817084838996</v>
      </c>
      <c r="E100" s="3">
        <f t="shared" si="10"/>
        <v>285</v>
      </c>
      <c r="F100" s="4">
        <f t="shared" si="11"/>
        <v>0</v>
      </c>
      <c r="G100" s="23">
        <f t="shared" si="12"/>
        <v>0</v>
      </c>
      <c r="H100" s="23">
        <f t="shared" si="13"/>
        <v>0</v>
      </c>
    </row>
    <row r="101" spans="1:8" x14ac:dyDescent="0.25">
      <c r="A101" s="4" t="str">
        <f>Cuadro!C106&amp;"-"&amp;Cuadro!B106</f>
        <v>Mar-2016</v>
      </c>
      <c r="B101" s="23">
        <f>Cuadro!D106</f>
        <v>84.417921129999996</v>
      </c>
      <c r="C101" s="23">
        <f>Cuadro!E106</f>
        <v>83.402085943925997</v>
      </c>
      <c r="E101" s="3">
        <f t="shared" si="10"/>
        <v>286</v>
      </c>
      <c r="F101" s="4">
        <f t="shared" si="11"/>
        <v>0</v>
      </c>
      <c r="G101" s="23">
        <f t="shared" si="12"/>
        <v>0</v>
      </c>
      <c r="H101" s="23">
        <f t="shared" si="13"/>
        <v>0</v>
      </c>
    </row>
    <row r="102" spans="1:8" x14ac:dyDescent="0.25">
      <c r="A102" s="4" t="str">
        <f>Cuadro!C107&amp;"-"&amp;Cuadro!B107</f>
        <v>Abr-2016</v>
      </c>
      <c r="B102" s="23">
        <f>Cuadro!D107</f>
        <v>62.908420550000002</v>
      </c>
      <c r="C102" s="23">
        <f>Cuadro!E107</f>
        <v>70.570457426635002</v>
      </c>
      <c r="E102" s="3">
        <f t="shared" si="10"/>
        <v>287</v>
      </c>
      <c r="F102" s="4">
        <f t="shared" si="11"/>
        <v>0</v>
      </c>
      <c r="G102" s="23">
        <f t="shared" si="12"/>
        <v>0</v>
      </c>
      <c r="H102" s="23">
        <f t="shared" si="13"/>
        <v>0</v>
      </c>
    </row>
    <row r="103" spans="1:8" x14ac:dyDescent="0.25">
      <c r="A103" s="4" t="str">
        <f>Cuadro!C108&amp;"-"&amp;Cuadro!B108</f>
        <v>May-2016</v>
      </c>
      <c r="B103" s="23">
        <f>Cuadro!D108</f>
        <v>73.914543179999995</v>
      </c>
      <c r="C103" s="23">
        <f>Cuadro!E108</f>
        <v>70.646577113153995</v>
      </c>
      <c r="E103" s="3">
        <f t="shared" si="10"/>
        <v>288</v>
      </c>
      <c r="F103" s="4">
        <f t="shared" si="11"/>
        <v>0</v>
      </c>
      <c r="G103" s="23">
        <f t="shared" si="12"/>
        <v>0</v>
      </c>
      <c r="H103" s="23">
        <f t="shared" si="13"/>
        <v>0</v>
      </c>
    </row>
    <row r="104" spans="1:8" x14ac:dyDescent="0.25">
      <c r="A104" s="4" t="str">
        <f>Cuadro!C109&amp;"-"&amp;Cuadro!B109</f>
        <v>Jun-2016</v>
      </c>
      <c r="B104" s="23">
        <f>Cuadro!D109</f>
        <v>119.3365948</v>
      </c>
      <c r="C104" s="23">
        <f>Cuadro!E109</f>
        <v>102.936126974723</v>
      </c>
      <c r="E104" s="3">
        <f t="shared" si="10"/>
        <v>289</v>
      </c>
      <c r="F104" s="4">
        <f t="shared" si="11"/>
        <v>0</v>
      </c>
      <c r="G104" s="23">
        <f t="shared" si="12"/>
        <v>0</v>
      </c>
      <c r="H104" s="23">
        <f t="shared" si="13"/>
        <v>0</v>
      </c>
    </row>
    <row r="105" spans="1:8" x14ac:dyDescent="0.25">
      <c r="A105" s="4" t="str">
        <f>Cuadro!C110&amp;"-"&amp;Cuadro!B110</f>
        <v>Jul-2016</v>
      </c>
      <c r="B105" s="23">
        <f>Cuadro!D110</f>
        <v>134.0132926</v>
      </c>
      <c r="C105" s="23">
        <f>Cuadro!E110</f>
        <v>130.233457746836</v>
      </c>
      <c r="E105" s="3">
        <f t="shared" si="10"/>
        <v>290</v>
      </c>
      <c r="F105" s="4">
        <f t="shared" si="11"/>
        <v>0</v>
      </c>
      <c r="G105" s="23">
        <f t="shared" si="12"/>
        <v>0</v>
      </c>
      <c r="H105" s="23">
        <f t="shared" si="13"/>
        <v>0</v>
      </c>
    </row>
    <row r="106" spans="1:8" x14ac:dyDescent="0.25">
      <c r="A106" s="4" t="str">
        <f>Cuadro!C111&amp;"-"&amp;Cuadro!B111</f>
        <v>Ago-2016</v>
      </c>
      <c r="B106" s="23">
        <f>Cuadro!D111</f>
        <v>94.924040759999997</v>
      </c>
      <c r="C106" s="23">
        <f>Cuadro!E111</f>
        <v>87.017209262186995</v>
      </c>
      <c r="E106" s="3">
        <f t="shared" si="10"/>
        <v>291</v>
      </c>
      <c r="F106" s="4">
        <f t="shared" si="11"/>
        <v>0</v>
      </c>
      <c r="G106" s="23">
        <f t="shared" si="12"/>
        <v>0</v>
      </c>
      <c r="H106" s="23">
        <f t="shared" si="13"/>
        <v>0</v>
      </c>
    </row>
    <row r="107" spans="1:8" x14ac:dyDescent="0.25">
      <c r="A107" s="4" t="str">
        <f>Cuadro!C112&amp;"-"&amp;Cuadro!B112</f>
        <v>Sep-2016</v>
      </c>
      <c r="B107" s="23">
        <f>Cuadro!D112</f>
        <v>82.508654550000003</v>
      </c>
      <c r="C107" s="23">
        <f>Cuadro!E112</f>
        <v>83.183569587880996</v>
      </c>
      <c r="E107" s="3">
        <f t="shared" si="10"/>
        <v>292</v>
      </c>
      <c r="F107" s="4">
        <f t="shared" si="11"/>
        <v>0</v>
      </c>
      <c r="G107" s="23">
        <f t="shared" si="12"/>
        <v>0</v>
      </c>
      <c r="H107" s="23">
        <f t="shared" si="13"/>
        <v>0</v>
      </c>
    </row>
    <row r="108" spans="1:8" x14ac:dyDescent="0.25">
      <c r="A108" s="4" t="str">
        <f>Cuadro!C113&amp;"-"&amp;Cuadro!B113</f>
        <v>Oct-2016</v>
      </c>
      <c r="B108" s="23">
        <f>Cuadro!D113</f>
        <v>74.663332130000001</v>
      </c>
      <c r="C108" s="23">
        <f>Cuadro!E113</f>
        <v>75.845706167645005</v>
      </c>
      <c r="E108" s="3">
        <f t="shared" si="10"/>
        <v>293</v>
      </c>
      <c r="F108" s="4">
        <f t="shared" si="11"/>
        <v>0</v>
      </c>
      <c r="G108" s="23">
        <f t="shared" si="12"/>
        <v>0</v>
      </c>
      <c r="H108" s="23">
        <f t="shared" si="13"/>
        <v>0</v>
      </c>
    </row>
    <row r="109" spans="1:8" x14ac:dyDescent="0.25">
      <c r="A109" s="4" t="str">
        <f>Cuadro!C114&amp;"-"&amp;Cuadro!B114</f>
        <v>Nov-2016</v>
      </c>
      <c r="B109" s="23">
        <f>Cuadro!D114</f>
        <v>87.379295080000006</v>
      </c>
      <c r="C109" s="23">
        <f>Cuadro!E114</f>
        <v>89.791369692938005</v>
      </c>
      <c r="E109" s="3">
        <f t="shared" si="10"/>
        <v>294</v>
      </c>
      <c r="F109" s="4">
        <f t="shared" si="11"/>
        <v>0</v>
      </c>
      <c r="G109" s="23">
        <f t="shared" si="12"/>
        <v>0</v>
      </c>
      <c r="H109" s="23">
        <f t="shared" si="13"/>
        <v>0</v>
      </c>
    </row>
    <row r="110" spans="1:8" x14ac:dyDescent="0.25">
      <c r="A110" s="4" t="str">
        <f>Cuadro!C115&amp;"-"&amp;Cuadro!B115</f>
        <v>Dic-2016</v>
      </c>
      <c r="B110" s="23">
        <f>Cuadro!D115</f>
        <v>77.70917068</v>
      </c>
      <c r="C110" s="23">
        <f>Cuadro!E115</f>
        <v>75.768086276502004</v>
      </c>
      <c r="E110" s="3">
        <f t="shared" si="10"/>
        <v>295</v>
      </c>
      <c r="F110" s="4">
        <f t="shared" si="11"/>
        <v>0</v>
      </c>
      <c r="G110" s="23">
        <f t="shared" si="12"/>
        <v>0</v>
      </c>
      <c r="H110" s="23">
        <f t="shared" si="13"/>
        <v>0</v>
      </c>
    </row>
    <row r="111" spans="1:8" x14ac:dyDescent="0.25">
      <c r="A111" s="4" t="str">
        <f>Cuadro!C116&amp;"-"&amp;Cuadro!B116</f>
        <v>Ene-2017</v>
      </c>
      <c r="B111" s="23">
        <f>Cuadro!D116</f>
        <v>71.061505330000003</v>
      </c>
      <c r="C111" s="23">
        <f>Cuadro!E116</f>
        <v>76.086608398356006</v>
      </c>
      <c r="E111" s="3">
        <f t="shared" si="10"/>
        <v>296</v>
      </c>
      <c r="F111" s="4">
        <f t="shared" si="11"/>
        <v>0</v>
      </c>
      <c r="G111" s="23">
        <f t="shared" si="12"/>
        <v>0</v>
      </c>
      <c r="H111" s="23">
        <f t="shared" si="13"/>
        <v>0</v>
      </c>
    </row>
    <row r="112" spans="1:8" x14ac:dyDescent="0.25">
      <c r="A112" s="4" t="str">
        <f>Cuadro!C117&amp;"-"&amp;Cuadro!B117</f>
        <v>Feb-2017</v>
      </c>
      <c r="B112" s="23">
        <f>Cuadro!D117</f>
        <v>61.970264319999998</v>
      </c>
      <c r="C112" s="23">
        <f>Cuadro!E117</f>
        <v>70.811139170554</v>
      </c>
      <c r="E112" s="3">
        <f t="shared" si="10"/>
        <v>297</v>
      </c>
      <c r="F112" s="4">
        <f t="shared" si="11"/>
        <v>0</v>
      </c>
      <c r="G112" s="23">
        <f t="shared" si="12"/>
        <v>0</v>
      </c>
      <c r="H112" s="23">
        <f t="shared" si="13"/>
        <v>0</v>
      </c>
    </row>
    <row r="113" spans="1:8" x14ac:dyDescent="0.25">
      <c r="A113" s="4" t="str">
        <f>Cuadro!C118&amp;"-"&amp;Cuadro!B118</f>
        <v>Mar-2017</v>
      </c>
      <c r="B113" s="23">
        <f>Cuadro!D118</f>
        <v>63.013823379999998</v>
      </c>
      <c r="C113" s="23">
        <f>Cuadro!E118</f>
        <v>62.243907582436997</v>
      </c>
      <c r="E113" s="3">
        <f t="shared" ref="E113:E176" si="14">+E112+1</f>
        <v>298</v>
      </c>
      <c r="F113" s="4">
        <f t="shared" si="11"/>
        <v>0</v>
      </c>
      <c r="G113" s="23">
        <f t="shared" si="12"/>
        <v>0</v>
      </c>
      <c r="H113" s="23">
        <f t="shared" si="13"/>
        <v>0</v>
      </c>
    </row>
    <row r="114" spans="1:8" x14ac:dyDescent="0.25">
      <c r="A114" s="4" t="str">
        <f>Cuadro!C119&amp;"-"&amp;Cuadro!B119</f>
        <v>Abr-2017</v>
      </c>
      <c r="B114" s="23">
        <f>Cuadro!D119</f>
        <v>53.871851569999997</v>
      </c>
      <c r="C114" s="23">
        <f>Cuadro!E119</f>
        <v>60.556311411677001</v>
      </c>
      <c r="E114" s="3">
        <f t="shared" si="14"/>
        <v>299</v>
      </c>
      <c r="F114" s="4">
        <f t="shared" si="11"/>
        <v>0</v>
      </c>
      <c r="G114" s="23">
        <f t="shared" si="12"/>
        <v>0</v>
      </c>
      <c r="H114" s="23">
        <f t="shared" si="13"/>
        <v>0</v>
      </c>
    </row>
    <row r="115" spans="1:8" x14ac:dyDescent="0.25">
      <c r="A115" s="4" t="str">
        <f>Cuadro!C120&amp;"-"&amp;Cuadro!B120</f>
        <v>May-2017</v>
      </c>
      <c r="B115" s="23">
        <f>Cuadro!D120</f>
        <v>81.084335150000001</v>
      </c>
      <c r="C115" s="23">
        <f>Cuadro!E120</f>
        <v>76.172135312465002</v>
      </c>
      <c r="E115" s="3">
        <f t="shared" si="14"/>
        <v>300</v>
      </c>
      <c r="F115" s="4">
        <f t="shared" si="11"/>
        <v>0</v>
      </c>
      <c r="G115" s="23">
        <f t="shared" si="12"/>
        <v>0</v>
      </c>
      <c r="H115" s="23">
        <f t="shared" si="13"/>
        <v>0</v>
      </c>
    </row>
    <row r="116" spans="1:8" x14ac:dyDescent="0.25">
      <c r="A116" s="4" t="str">
        <f>Cuadro!C121&amp;"-"&amp;Cuadro!B121</f>
        <v>Jun-2017</v>
      </c>
      <c r="B116" s="23">
        <f>Cuadro!D121</f>
        <v>120.04096154</v>
      </c>
      <c r="C116" s="23">
        <f>Cuadro!E121</f>
        <v>105.811086692327</v>
      </c>
      <c r="E116" s="3">
        <f t="shared" si="14"/>
        <v>301</v>
      </c>
      <c r="F116" s="4">
        <f t="shared" si="11"/>
        <v>0</v>
      </c>
      <c r="G116" s="23">
        <f t="shared" si="12"/>
        <v>0</v>
      </c>
      <c r="H116" s="23">
        <f t="shared" si="13"/>
        <v>0</v>
      </c>
    </row>
    <row r="117" spans="1:8" x14ac:dyDescent="0.25">
      <c r="A117" s="4" t="str">
        <f>Cuadro!C122&amp;"-"&amp;Cuadro!B122</f>
        <v>Jul-2017</v>
      </c>
      <c r="B117" s="23">
        <f>Cuadro!D122</f>
        <v>138.59108581999999</v>
      </c>
      <c r="C117" s="23">
        <f>Cuadro!E122</f>
        <v>135.17050787396801</v>
      </c>
      <c r="E117" s="3">
        <f t="shared" si="14"/>
        <v>302</v>
      </c>
      <c r="F117" s="4">
        <f t="shared" si="11"/>
        <v>0</v>
      </c>
      <c r="G117" s="23">
        <f t="shared" si="12"/>
        <v>0</v>
      </c>
      <c r="H117" s="23">
        <f t="shared" si="13"/>
        <v>0</v>
      </c>
    </row>
    <row r="118" spans="1:8" x14ac:dyDescent="0.25">
      <c r="A118" s="4" t="str">
        <f>Cuadro!C123&amp;"-"&amp;Cuadro!B123</f>
        <v>Ago-2017</v>
      </c>
      <c r="B118" s="23">
        <f>Cuadro!D123</f>
        <v>116.15499748000001</v>
      </c>
      <c r="C118" s="23">
        <f>Cuadro!E123</f>
        <v>107.62796324982099</v>
      </c>
      <c r="E118" s="3">
        <f t="shared" si="14"/>
        <v>303</v>
      </c>
      <c r="F118" s="4">
        <f t="shared" si="11"/>
        <v>0</v>
      </c>
      <c r="G118" s="23">
        <f t="shared" si="12"/>
        <v>0</v>
      </c>
      <c r="H118" s="23">
        <f t="shared" si="13"/>
        <v>0</v>
      </c>
    </row>
    <row r="119" spans="1:8" x14ac:dyDescent="0.25">
      <c r="A119" s="4" t="str">
        <f>Cuadro!C124&amp;"-"&amp;Cuadro!B124</f>
        <v>Sep-2017</v>
      </c>
      <c r="B119" s="23">
        <f>Cuadro!D124</f>
        <v>99.389854369999995</v>
      </c>
      <c r="C119" s="23">
        <f>Cuadro!E124</f>
        <v>101.79041235373801</v>
      </c>
      <c r="E119" s="3">
        <f t="shared" si="14"/>
        <v>304</v>
      </c>
      <c r="F119" s="4">
        <f t="shared" si="11"/>
        <v>0</v>
      </c>
      <c r="G119" s="23">
        <f t="shared" si="12"/>
        <v>0</v>
      </c>
      <c r="H119" s="23">
        <f t="shared" si="13"/>
        <v>0</v>
      </c>
    </row>
    <row r="120" spans="1:8" x14ac:dyDescent="0.25">
      <c r="A120" s="4" t="str">
        <f>Cuadro!C125&amp;"-"&amp;Cuadro!B125</f>
        <v>Oct-2017</v>
      </c>
      <c r="B120" s="23">
        <f>Cuadro!D125</f>
        <v>105.77001205000001</v>
      </c>
      <c r="C120" s="23">
        <f>Cuadro!E125</f>
        <v>104.543191979768</v>
      </c>
      <c r="E120" s="3">
        <f t="shared" si="14"/>
        <v>305</v>
      </c>
      <c r="F120" s="4">
        <f t="shared" si="11"/>
        <v>0</v>
      </c>
      <c r="G120" s="23">
        <f t="shared" si="12"/>
        <v>0</v>
      </c>
      <c r="H120" s="23">
        <f t="shared" si="13"/>
        <v>0</v>
      </c>
    </row>
    <row r="121" spans="1:8" x14ac:dyDescent="0.25">
      <c r="A121" s="4" t="str">
        <f>Cuadro!C126&amp;"-"&amp;Cuadro!B126</f>
        <v>Nov-2017</v>
      </c>
      <c r="B121" s="23">
        <f>Cuadro!D126</f>
        <v>99.188168689999998</v>
      </c>
      <c r="C121" s="23">
        <f>Cuadro!E126</f>
        <v>100.010108752851</v>
      </c>
      <c r="E121" s="3">
        <f t="shared" si="14"/>
        <v>306</v>
      </c>
      <c r="F121" s="4">
        <f t="shared" si="11"/>
        <v>0</v>
      </c>
      <c r="G121" s="23">
        <f t="shared" si="12"/>
        <v>0</v>
      </c>
      <c r="H121" s="23">
        <f t="shared" si="13"/>
        <v>0</v>
      </c>
    </row>
    <row r="122" spans="1:8" x14ac:dyDescent="0.25">
      <c r="A122" s="4" t="str">
        <f>Cuadro!C127&amp;"-"&amp;Cuadro!B127</f>
        <v>Dic-2017</v>
      </c>
      <c r="B122" s="23">
        <f>Cuadro!D127</f>
        <v>98.940870989999993</v>
      </c>
      <c r="C122" s="23">
        <f>Cuadro!E127</f>
        <v>99.464536107048005</v>
      </c>
      <c r="E122" s="3">
        <f t="shared" si="14"/>
        <v>307</v>
      </c>
      <c r="F122" s="4" t="e">
        <f t="shared" si="11"/>
        <v>#REF!</v>
      </c>
      <c r="G122" s="23" t="e">
        <f t="shared" si="12"/>
        <v>#REF!</v>
      </c>
      <c r="H122" s="23" t="e">
        <f t="shared" si="13"/>
        <v>#REF!</v>
      </c>
    </row>
    <row r="123" spans="1:8" x14ac:dyDescent="0.25">
      <c r="A123" s="4" t="str">
        <f>Cuadro!C128&amp;"-"&amp;Cuadro!B128</f>
        <v>Ene -2018</v>
      </c>
      <c r="B123" s="23">
        <f>Cuadro!D128</f>
        <v>95.305514220000006</v>
      </c>
      <c r="C123" s="23">
        <f>Cuadro!E128</f>
        <v>99.762590186083003</v>
      </c>
      <c r="E123" s="3">
        <f t="shared" si="14"/>
        <v>308</v>
      </c>
      <c r="F123" s="4" t="e">
        <f t="shared" si="11"/>
        <v>#REF!</v>
      </c>
      <c r="G123" s="23" t="e">
        <f t="shared" si="12"/>
        <v>#REF!</v>
      </c>
      <c r="H123" s="23" t="e">
        <f t="shared" si="13"/>
        <v>#REF!</v>
      </c>
    </row>
    <row r="124" spans="1:8" x14ac:dyDescent="0.25">
      <c r="A124" s="4" t="str">
        <f>Cuadro!C129&amp;"-"&amp;Cuadro!B129</f>
        <v>Feb-2018</v>
      </c>
      <c r="B124" s="23">
        <f>Cuadro!D129</f>
        <v>91.117147959999997</v>
      </c>
      <c r="C124" s="23">
        <f>Cuadro!E129</f>
        <v>103.043250754258</v>
      </c>
      <c r="E124" s="3">
        <f t="shared" si="14"/>
        <v>309</v>
      </c>
      <c r="F124" s="4" t="e">
        <f t="shared" si="11"/>
        <v>#REF!</v>
      </c>
      <c r="G124" s="23" t="e">
        <f t="shared" si="12"/>
        <v>#REF!</v>
      </c>
      <c r="H124" s="23" t="e">
        <f t="shared" si="13"/>
        <v>#REF!</v>
      </c>
    </row>
    <row r="125" spans="1:8" x14ac:dyDescent="0.25">
      <c r="A125" s="4" t="str">
        <f>Cuadro!C130&amp;"-"&amp;Cuadro!B130</f>
        <v>Mar-2018</v>
      </c>
      <c r="B125" s="23">
        <f>Cuadro!D130</f>
        <v>96.480378680000001</v>
      </c>
      <c r="C125" s="23">
        <f>Cuadro!E130</f>
        <v>97.107027083339005</v>
      </c>
      <c r="E125" s="3">
        <f t="shared" si="14"/>
        <v>310</v>
      </c>
      <c r="F125" s="4" t="e">
        <f t="shared" si="11"/>
        <v>#REF!</v>
      </c>
      <c r="G125" s="23" t="e">
        <f t="shared" si="12"/>
        <v>#REF!</v>
      </c>
      <c r="H125" s="23" t="e">
        <f t="shared" si="13"/>
        <v>#REF!</v>
      </c>
    </row>
    <row r="126" spans="1:8" x14ac:dyDescent="0.25">
      <c r="A126" s="4" t="str">
        <f>Cuadro!C131&amp;"-"&amp;Cuadro!B131</f>
        <v>Abr-2018</v>
      </c>
      <c r="B126" s="23">
        <f>Cuadro!D131</f>
        <v>99.42792652</v>
      </c>
      <c r="C126" s="23">
        <f>Cuadro!E131</f>
        <v>107.229812634284</v>
      </c>
      <c r="E126" s="3">
        <f t="shared" si="14"/>
        <v>311</v>
      </c>
      <c r="F126" s="4" t="e">
        <f t="shared" si="11"/>
        <v>#REF!</v>
      </c>
      <c r="G126" s="23" t="e">
        <f t="shared" si="12"/>
        <v>#REF!</v>
      </c>
      <c r="H126" s="23" t="e">
        <f t="shared" si="13"/>
        <v>#REF!</v>
      </c>
    </row>
    <row r="127" spans="1:8" x14ac:dyDescent="0.25">
      <c r="A127" s="4" t="str">
        <f>Cuadro!C132&amp;"-"&amp;Cuadro!B132</f>
        <v>May-2018</v>
      </c>
      <c r="B127" s="23">
        <f>Cuadro!D132</f>
        <v>106.68323418</v>
      </c>
      <c r="C127" s="23">
        <f>Cuadro!E132</f>
        <v>100.657482196579</v>
      </c>
      <c r="E127" s="3">
        <f t="shared" si="14"/>
        <v>312</v>
      </c>
      <c r="F127" s="4" t="e">
        <f t="shared" si="11"/>
        <v>#REF!</v>
      </c>
      <c r="G127" s="23" t="e">
        <f t="shared" si="12"/>
        <v>#REF!</v>
      </c>
      <c r="H127" s="23" t="e">
        <f t="shared" si="13"/>
        <v>#REF!</v>
      </c>
    </row>
    <row r="128" spans="1:8" x14ac:dyDescent="0.25">
      <c r="A128" s="4" t="str">
        <f>Cuadro!C133&amp;"-"&amp;Cuadro!B133</f>
        <v>Jun-2018</v>
      </c>
      <c r="B128" s="23">
        <f>Cuadro!D133</f>
        <v>104.09324444000001</v>
      </c>
      <c r="C128" s="23">
        <f>Cuadro!E133</f>
        <v>96.510737853994996</v>
      </c>
      <c r="E128" s="3">
        <f t="shared" si="14"/>
        <v>313</v>
      </c>
      <c r="F128" s="4" t="e">
        <f t="shared" si="11"/>
        <v>#REF!</v>
      </c>
      <c r="G128" s="23" t="e">
        <f t="shared" si="12"/>
        <v>#REF!</v>
      </c>
      <c r="H128" s="23" t="e">
        <f t="shared" si="13"/>
        <v>#REF!</v>
      </c>
    </row>
    <row r="129" spans="1:8" x14ac:dyDescent="0.25">
      <c r="A129" s="4" t="str">
        <f>Cuadro!C134&amp;"-"&amp;Cuadro!B134</f>
        <v>Jul-2018</v>
      </c>
      <c r="B129" s="23">
        <f>Cuadro!D134</f>
        <v>101.26471942000001</v>
      </c>
      <c r="C129" s="23">
        <f>Cuadro!E134</f>
        <v>97.185810634923001</v>
      </c>
      <c r="E129" s="3">
        <f t="shared" si="14"/>
        <v>314</v>
      </c>
      <c r="F129" s="4" t="e">
        <f t="shared" si="11"/>
        <v>#REF!</v>
      </c>
      <c r="G129" s="23" t="e">
        <f t="shared" si="12"/>
        <v>#REF!</v>
      </c>
      <c r="H129" s="23" t="e">
        <f t="shared" si="13"/>
        <v>#REF!</v>
      </c>
    </row>
    <row r="130" spans="1:8" x14ac:dyDescent="0.25">
      <c r="A130" s="4" t="str">
        <f>Cuadro!C135&amp;"-"&amp;Cuadro!B135</f>
        <v>Ago-2018</v>
      </c>
      <c r="B130" s="23">
        <f>Cuadro!D135</f>
        <v>102.28829637</v>
      </c>
      <c r="C130" s="23">
        <f>Cuadro!E135</f>
        <v>95.907747281300999</v>
      </c>
      <c r="E130" s="3">
        <f t="shared" si="14"/>
        <v>315</v>
      </c>
      <c r="F130" s="4" t="e">
        <f t="shared" si="11"/>
        <v>#REF!</v>
      </c>
      <c r="G130" s="23" t="e">
        <f t="shared" si="12"/>
        <v>#REF!</v>
      </c>
      <c r="H130" s="23" t="e">
        <f t="shared" si="13"/>
        <v>#REF!</v>
      </c>
    </row>
    <row r="131" spans="1:8" x14ac:dyDescent="0.25">
      <c r="A131" s="4" t="str">
        <f>Cuadro!C136&amp;"-"&amp;Cuadro!B136</f>
        <v>Sep-2018</v>
      </c>
      <c r="B131" s="23">
        <f>Cuadro!D136</f>
        <v>97.269231910000002</v>
      </c>
      <c r="C131" s="23">
        <f>Cuadro!E136</f>
        <v>101.655546964073</v>
      </c>
      <c r="E131" s="3">
        <f t="shared" si="14"/>
        <v>316</v>
      </c>
      <c r="F131" s="4" t="e">
        <f t="shared" ref="F131:F162" si="15">+INDEX($A$3:$A$308,E131)</f>
        <v>#REF!</v>
      </c>
      <c r="G131" s="23" t="e">
        <f t="shared" ref="G131:G162" si="16">+INDEX($B$3:$B$308,E131)</f>
        <v>#REF!</v>
      </c>
      <c r="H131" s="23" t="e">
        <f t="shared" ref="H131:H162" si="17">+INDEX($C$3:$C$308,E131)</f>
        <v>#REF!</v>
      </c>
    </row>
    <row r="132" spans="1:8" x14ac:dyDescent="0.25">
      <c r="A132" s="4" t="str">
        <f>Cuadro!C137&amp;"-"&amp;Cuadro!B137</f>
        <v>Oct-2018</v>
      </c>
      <c r="B132" s="23">
        <f>Cuadro!D137</f>
        <v>105.96933656</v>
      </c>
      <c r="C132" s="23">
        <f>Cuadro!E137</f>
        <v>101.75949480484699</v>
      </c>
      <c r="E132" s="3">
        <f t="shared" si="14"/>
        <v>317</v>
      </c>
      <c r="F132" s="4" t="e">
        <f t="shared" si="15"/>
        <v>#REF!</v>
      </c>
      <c r="G132" s="23" t="e">
        <f t="shared" si="16"/>
        <v>#REF!</v>
      </c>
      <c r="H132" s="23" t="e">
        <f t="shared" si="17"/>
        <v>#REF!</v>
      </c>
    </row>
    <row r="133" spans="1:8" x14ac:dyDescent="0.25">
      <c r="A133" s="4" t="str">
        <f>Cuadro!C138&amp;"-"&amp;Cuadro!B138</f>
        <v>Nov-2018</v>
      </c>
      <c r="B133" s="23">
        <f>Cuadro!D138</f>
        <v>102.42521733</v>
      </c>
      <c r="C133" s="23">
        <f>Cuadro!E138</f>
        <v>101.739943976295</v>
      </c>
      <c r="E133" s="3">
        <f t="shared" si="14"/>
        <v>318</v>
      </c>
      <c r="F133" s="4" t="e">
        <f t="shared" si="15"/>
        <v>#REF!</v>
      </c>
      <c r="G133" s="23" t="e">
        <f t="shared" si="16"/>
        <v>#REF!</v>
      </c>
      <c r="H133" s="23" t="e">
        <f t="shared" si="17"/>
        <v>#REF!</v>
      </c>
    </row>
    <row r="134" spans="1:8" x14ac:dyDescent="0.25">
      <c r="A134" s="4" t="str">
        <f>Cuadro!C139&amp;"-"&amp;Cuadro!B139</f>
        <v>Dic-2018</v>
      </c>
      <c r="B134" s="23">
        <f>Cuadro!D139</f>
        <v>97.675752430000003</v>
      </c>
      <c r="C134" s="23">
        <f>Cuadro!E139</f>
        <v>98.288646698904003</v>
      </c>
      <c r="E134" s="3">
        <f t="shared" si="14"/>
        <v>319</v>
      </c>
      <c r="F134" s="4" t="e">
        <f t="shared" si="15"/>
        <v>#REF!</v>
      </c>
      <c r="G134" s="23" t="e">
        <f t="shared" si="16"/>
        <v>#REF!</v>
      </c>
      <c r="H134" s="23" t="e">
        <f t="shared" si="17"/>
        <v>#REF!</v>
      </c>
    </row>
    <row r="135" spans="1:8" x14ac:dyDescent="0.25">
      <c r="A135" s="4" t="str">
        <f>Cuadro!C140&amp;"-"&amp;Cuadro!B140</f>
        <v>Ene-2019</v>
      </c>
      <c r="B135" s="23">
        <f>Cuadro!D140</f>
        <v>90.767928830000002</v>
      </c>
      <c r="C135" s="23">
        <f>Cuadro!E140</f>
        <v>94.815031991468004</v>
      </c>
      <c r="E135" s="3">
        <f t="shared" si="14"/>
        <v>320</v>
      </c>
      <c r="F135" s="4" t="e">
        <f t="shared" si="15"/>
        <v>#REF!</v>
      </c>
      <c r="G135" s="23" t="e">
        <f t="shared" si="16"/>
        <v>#REF!</v>
      </c>
      <c r="H135" s="23" t="e">
        <f t="shared" si="17"/>
        <v>#REF!</v>
      </c>
    </row>
    <row r="136" spans="1:8" x14ac:dyDescent="0.25">
      <c r="A136" s="4" t="str">
        <f>Cuadro!C141&amp;"-"&amp;Cuadro!B141</f>
        <v>Feb-2019</v>
      </c>
      <c r="B136" s="23">
        <f>Cuadro!D141</f>
        <v>86.850548540000005</v>
      </c>
      <c r="C136" s="23">
        <f>Cuadro!E141</f>
        <v>97.062426796189996</v>
      </c>
      <c r="E136" s="3">
        <f t="shared" si="14"/>
        <v>321</v>
      </c>
      <c r="F136" s="4" t="e">
        <f t="shared" si="15"/>
        <v>#REF!</v>
      </c>
      <c r="G136" s="23" t="e">
        <f t="shared" si="16"/>
        <v>#REF!</v>
      </c>
      <c r="H136" s="23" t="e">
        <f t="shared" si="17"/>
        <v>#REF!</v>
      </c>
    </row>
    <row r="137" spans="1:8" x14ac:dyDescent="0.25">
      <c r="A137" s="4" t="str">
        <f>Cuadro!C142&amp;"-"&amp;Cuadro!B142</f>
        <v>Mar-2019</v>
      </c>
      <c r="B137" s="23">
        <f>Cuadro!D142</f>
        <v>94.439921060000003</v>
      </c>
      <c r="C137" s="23">
        <f>Cuadro!E142</f>
        <v>97.241674840867006</v>
      </c>
      <c r="E137" s="3">
        <f t="shared" si="14"/>
        <v>322</v>
      </c>
      <c r="F137" s="4" t="e">
        <f t="shared" si="15"/>
        <v>#REF!</v>
      </c>
      <c r="G137" s="23" t="e">
        <f t="shared" si="16"/>
        <v>#REF!</v>
      </c>
      <c r="H137" s="23" t="e">
        <f t="shared" si="17"/>
        <v>#REF!</v>
      </c>
    </row>
    <row r="138" spans="1:8" x14ac:dyDescent="0.25">
      <c r="A138" s="4" t="str">
        <f>Cuadro!C143&amp;"-"&amp;Cuadro!B143</f>
        <v>Abr-2019</v>
      </c>
      <c r="B138" s="23">
        <f>Cuadro!D143</f>
        <v>92.503953519999996</v>
      </c>
      <c r="C138" s="23">
        <f>Cuadro!E143</f>
        <v>95.928837407383995</v>
      </c>
      <c r="E138" s="3">
        <f t="shared" si="14"/>
        <v>323</v>
      </c>
      <c r="F138" s="4" t="e">
        <f t="shared" si="15"/>
        <v>#REF!</v>
      </c>
      <c r="G138" s="23" t="e">
        <f t="shared" si="16"/>
        <v>#REF!</v>
      </c>
      <c r="H138" s="23" t="e">
        <f t="shared" si="17"/>
        <v>#REF!</v>
      </c>
    </row>
    <row r="139" spans="1:8" x14ac:dyDescent="0.25">
      <c r="A139" s="4" t="str">
        <f>Cuadro!C144&amp;"-"&amp;Cuadro!B144</f>
        <v>May-2019</v>
      </c>
      <c r="B139" s="23">
        <f>Cuadro!D144</f>
        <v>98.961034049999995</v>
      </c>
      <c r="C139" s="23">
        <f>Cuadro!E144</f>
        <v>93.868944389755001</v>
      </c>
      <c r="E139" s="3">
        <f t="shared" si="14"/>
        <v>324</v>
      </c>
      <c r="F139" s="4" t="e">
        <f t="shared" si="15"/>
        <v>#REF!</v>
      </c>
      <c r="G139" s="23" t="e">
        <f t="shared" si="16"/>
        <v>#REF!</v>
      </c>
      <c r="H139" s="23" t="e">
        <f t="shared" si="17"/>
        <v>#REF!</v>
      </c>
    </row>
    <row r="140" spans="1:8" x14ac:dyDescent="0.25">
      <c r="A140" s="4" t="str">
        <f>Cuadro!C145&amp;"-"&amp;Cuadro!B145</f>
        <v>Jun-2019</v>
      </c>
      <c r="B140" s="23">
        <f>Cuadro!D145</f>
        <v>95.221725059999997</v>
      </c>
      <c r="C140" s="23">
        <f>Cuadro!E145</f>
        <v>92.077714007726996</v>
      </c>
      <c r="E140" s="3">
        <f t="shared" si="14"/>
        <v>325</v>
      </c>
      <c r="F140" s="4" t="e">
        <f t="shared" si="15"/>
        <v>#REF!</v>
      </c>
      <c r="G140" s="23" t="e">
        <f t="shared" si="16"/>
        <v>#REF!</v>
      </c>
      <c r="H140" s="23" t="e">
        <f t="shared" si="17"/>
        <v>#REF!</v>
      </c>
    </row>
    <row r="141" spans="1:8" x14ac:dyDescent="0.25">
      <c r="A141" s="4" t="str">
        <f>Cuadro!C146&amp;"-"&amp;Cuadro!B146</f>
        <v>Jul-2019</v>
      </c>
      <c r="B141" s="23">
        <f>Cuadro!D146</f>
        <v>96.02588093</v>
      </c>
      <c r="C141" s="23">
        <f>Cuadro!E146</f>
        <v>90.326212821829998</v>
      </c>
      <c r="E141" s="3">
        <f t="shared" si="14"/>
        <v>326</v>
      </c>
      <c r="F141" s="4" t="e">
        <f t="shared" si="15"/>
        <v>#REF!</v>
      </c>
      <c r="G141" s="23" t="e">
        <f t="shared" si="16"/>
        <v>#REF!</v>
      </c>
      <c r="H141" s="23" t="e">
        <f t="shared" si="17"/>
        <v>#REF!</v>
      </c>
    </row>
    <row r="142" spans="1:8" x14ac:dyDescent="0.25">
      <c r="A142" s="4" t="str">
        <f>Cuadro!C147&amp;"-"&amp;Cuadro!B147</f>
        <v>Ago-2019</v>
      </c>
      <c r="B142" s="23">
        <f>Cuadro!D147</f>
        <v>93.269950589999993</v>
      </c>
      <c r="C142" s="23">
        <f>Cuadro!E147</f>
        <v>90.483909627277995</v>
      </c>
      <c r="E142" s="3">
        <f t="shared" si="14"/>
        <v>327</v>
      </c>
      <c r="F142" s="4" t="e">
        <f t="shared" si="15"/>
        <v>#REF!</v>
      </c>
      <c r="G142" s="23" t="e">
        <f t="shared" si="16"/>
        <v>#REF!</v>
      </c>
      <c r="H142" s="23" t="e">
        <f t="shared" si="17"/>
        <v>#REF!</v>
      </c>
    </row>
    <row r="143" spans="1:8" x14ac:dyDescent="0.25">
      <c r="A143" s="4" t="str">
        <f>Cuadro!C148&amp;"-"&amp;Cuadro!B148</f>
        <v>Sep-2019</v>
      </c>
      <c r="B143" s="23">
        <f>Cuadro!D148</f>
        <v>88.198746450000002</v>
      </c>
      <c r="C143" s="23">
        <f>Cuadro!E148</f>
        <v>90.506879330396998</v>
      </c>
      <c r="E143" s="3">
        <f t="shared" si="14"/>
        <v>328</v>
      </c>
      <c r="F143" s="4" t="e">
        <f t="shared" si="15"/>
        <v>#REF!</v>
      </c>
      <c r="G143" s="23" t="e">
        <f t="shared" si="16"/>
        <v>#REF!</v>
      </c>
      <c r="H143" s="23" t="e">
        <f t="shared" si="17"/>
        <v>#REF!</v>
      </c>
    </row>
    <row r="144" spans="1:8" x14ac:dyDescent="0.25">
      <c r="A144" s="4" t="str">
        <f>Cuadro!C149&amp;"-"&amp;Cuadro!B149</f>
        <v>Oct-2019</v>
      </c>
      <c r="B144" s="23">
        <f>Cuadro!D149</f>
        <v>94.0820875</v>
      </c>
      <c r="C144" s="23">
        <f>Cuadro!E149</f>
        <v>89.771158399539004</v>
      </c>
      <c r="E144" s="3">
        <f t="shared" si="14"/>
        <v>329</v>
      </c>
      <c r="F144" s="4" t="e">
        <f t="shared" si="15"/>
        <v>#REF!</v>
      </c>
      <c r="G144" s="23" t="e">
        <f t="shared" si="16"/>
        <v>#REF!</v>
      </c>
      <c r="H144" s="23" t="e">
        <f t="shared" si="17"/>
        <v>#REF!</v>
      </c>
    </row>
    <row r="145" spans="1:8" x14ac:dyDescent="0.25">
      <c r="A145" s="4" t="str">
        <f>Cuadro!C150&amp;"-"&amp;Cuadro!B150</f>
        <v>Nov-2019</v>
      </c>
      <c r="B145" s="23">
        <f>Cuadro!D150</f>
        <v>91.249808729999998</v>
      </c>
      <c r="C145" s="23">
        <f>Cuadro!E150</f>
        <v>91.946660997943994</v>
      </c>
      <c r="E145" s="3">
        <f t="shared" si="14"/>
        <v>330</v>
      </c>
      <c r="F145" s="4" t="e">
        <f t="shared" si="15"/>
        <v>#REF!</v>
      </c>
      <c r="G145" s="23" t="e">
        <f t="shared" si="16"/>
        <v>#REF!</v>
      </c>
      <c r="H145" s="23" t="e">
        <f t="shared" si="17"/>
        <v>#REF!</v>
      </c>
    </row>
    <row r="146" spans="1:8" x14ac:dyDescent="0.25">
      <c r="A146" s="4" t="str">
        <f>Cuadro!C151&amp;"-"&amp;Cuadro!B151</f>
        <v>Dic-2019</v>
      </c>
      <c r="B146" s="23">
        <f>Cuadro!D151</f>
        <v>93.305902540000005</v>
      </c>
      <c r="C146" s="23">
        <f>Cuadro!E151</f>
        <v>91.799027793736997</v>
      </c>
      <c r="E146" s="3">
        <f t="shared" si="14"/>
        <v>331</v>
      </c>
      <c r="F146" s="4" t="e">
        <f t="shared" si="15"/>
        <v>#REF!</v>
      </c>
      <c r="G146" s="23" t="e">
        <f t="shared" si="16"/>
        <v>#REF!</v>
      </c>
      <c r="H146" s="23" t="e">
        <f t="shared" si="17"/>
        <v>#REF!</v>
      </c>
    </row>
    <row r="147" spans="1:8" x14ac:dyDescent="0.25">
      <c r="A147" s="4" t="str">
        <f>Cuadro!C152&amp;"-"&amp;Cuadro!B152</f>
        <v>Ene-2020</v>
      </c>
      <c r="B147" s="23">
        <f>Cuadro!D152</f>
        <v>89.261446059999997</v>
      </c>
      <c r="C147" s="23">
        <f>Cuadro!E152</f>
        <v>93.097247766180004</v>
      </c>
      <c r="E147" s="3">
        <f t="shared" si="14"/>
        <v>332</v>
      </c>
      <c r="F147" s="4" t="e">
        <f t="shared" si="15"/>
        <v>#REF!</v>
      </c>
      <c r="G147" s="23" t="e">
        <f t="shared" si="16"/>
        <v>#REF!</v>
      </c>
      <c r="H147" s="23" t="e">
        <f t="shared" si="17"/>
        <v>#REF!</v>
      </c>
    </row>
    <row r="148" spans="1:8" x14ac:dyDescent="0.25">
      <c r="A148" s="4" t="str">
        <f>Cuadro!C153&amp;"-"&amp;Cuadro!B153</f>
        <v>Feb-2020</v>
      </c>
      <c r="B148" s="23">
        <f>Cuadro!D153</f>
        <v>83.866044380000005</v>
      </c>
      <c r="C148" s="23">
        <f>Cuadro!E153</f>
        <v>93.913735316217995</v>
      </c>
      <c r="E148" s="3">
        <f t="shared" si="14"/>
        <v>333</v>
      </c>
      <c r="F148" s="4" t="e">
        <f t="shared" si="15"/>
        <v>#REF!</v>
      </c>
      <c r="G148" s="23" t="e">
        <f t="shared" si="16"/>
        <v>#REF!</v>
      </c>
      <c r="H148" s="23" t="e">
        <f t="shared" si="17"/>
        <v>#REF!</v>
      </c>
    </row>
    <row r="149" spans="1:8" x14ac:dyDescent="0.25">
      <c r="A149" s="4" t="str">
        <f>Cuadro!C154&amp;"-"&amp;Cuadro!B154</f>
        <v>Mar-2020</v>
      </c>
      <c r="B149" s="23">
        <f>Cuadro!D154</f>
        <v>86.6275926</v>
      </c>
      <c r="C149" s="23">
        <f>Cuadro!E154</f>
        <v>86.932435919354006</v>
      </c>
      <c r="E149" s="3">
        <f t="shared" si="14"/>
        <v>334</v>
      </c>
      <c r="F149" s="4" t="e">
        <f t="shared" si="15"/>
        <v>#REF!</v>
      </c>
      <c r="G149" s="23" t="e">
        <f t="shared" si="16"/>
        <v>#REF!</v>
      </c>
      <c r="H149" s="23" t="e">
        <f t="shared" si="17"/>
        <v>#REF!</v>
      </c>
    </row>
    <row r="150" spans="1:8" x14ac:dyDescent="0.25">
      <c r="A150" s="4" t="str">
        <f>Cuadro!C155&amp;"-"&amp;Cuadro!B155</f>
        <v>Abr-2020</v>
      </c>
      <c r="B150" s="23">
        <f>Cuadro!D155</f>
        <v>64.524986119999994</v>
      </c>
      <c r="C150" s="23">
        <f>Cuadro!E155</f>
        <v>66.294979892401997</v>
      </c>
      <c r="E150" s="3">
        <f t="shared" si="14"/>
        <v>335</v>
      </c>
      <c r="F150" s="4" t="e">
        <f t="shared" si="15"/>
        <v>#REF!</v>
      </c>
      <c r="G150" s="23" t="e">
        <f t="shared" si="16"/>
        <v>#REF!</v>
      </c>
      <c r="H150" s="23" t="e">
        <f t="shared" si="17"/>
        <v>#REF!</v>
      </c>
    </row>
    <row r="151" spans="1:8" x14ac:dyDescent="0.25">
      <c r="A151" s="4" t="str">
        <f>Cuadro!C156&amp;"-"&amp;Cuadro!B156</f>
        <v>May-2020</v>
      </c>
      <c r="B151" s="23">
        <f>Cuadro!D156</f>
        <v>68.390977579999998</v>
      </c>
      <c r="C151" s="23">
        <f>Cuadro!E156</f>
        <v>68.049215829239003</v>
      </c>
      <c r="E151" s="3">
        <f t="shared" si="14"/>
        <v>336</v>
      </c>
      <c r="F151" s="4" t="e">
        <f t="shared" si="15"/>
        <v>#REF!</v>
      </c>
      <c r="G151" s="23" t="e">
        <f t="shared" si="16"/>
        <v>#REF!</v>
      </c>
      <c r="H151" s="23" t="e">
        <f t="shared" si="17"/>
        <v>#REF!</v>
      </c>
    </row>
    <row r="152" spans="1:8" x14ac:dyDescent="0.25">
      <c r="A152" s="4" t="str">
        <f>Cuadro!C157&amp;"-"&amp;Cuadro!B157</f>
        <v>Jun-2020</v>
      </c>
      <c r="B152" s="23">
        <f>Cuadro!D157</f>
        <v>74.749365470000001</v>
      </c>
      <c r="C152" s="23">
        <f>Cuadro!E157</f>
        <v>70.21912585474</v>
      </c>
      <c r="E152" s="3">
        <f t="shared" si="14"/>
        <v>337</v>
      </c>
      <c r="F152" s="4" t="e">
        <f t="shared" si="15"/>
        <v>#REF!</v>
      </c>
      <c r="G152" s="23" t="e">
        <f t="shared" si="16"/>
        <v>#REF!</v>
      </c>
      <c r="H152" s="23" t="e">
        <f t="shared" si="17"/>
        <v>#REF!</v>
      </c>
    </row>
    <row r="153" spans="1:8" x14ac:dyDescent="0.25">
      <c r="A153" s="4" t="str">
        <f>Cuadro!C158&amp;"-"&amp;Cuadro!B158</f>
        <v>Jul-2020</v>
      </c>
      <c r="B153" s="23">
        <f>Cuadro!D158</f>
        <v>80.567391069999999</v>
      </c>
      <c r="C153" s="23">
        <f>Cuadro!E158</f>
        <v>76.072864204815005</v>
      </c>
      <c r="E153" s="3">
        <f t="shared" si="14"/>
        <v>338</v>
      </c>
      <c r="F153" s="4" t="e">
        <f t="shared" si="15"/>
        <v>#REF!</v>
      </c>
      <c r="G153" s="23" t="e">
        <f t="shared" si="16"/>
        <v>#REF!</v>
      </c>
      <c r="H153" s="23" t="e">
        <f t="shared" si="17"/>
        <v>#REF!</v>
      </c>
    </row>
    <row r="154" spans="1:8" x14ac:dyDescent="0.25">
      <c r="A154" s="4" t="str">
        <f>Cuadro!C159&amp;"-"&amp;Cuadro!B159</f>
        <v>Ago-2020</v>
      </c>
      <c r="B154" s="23">
        <f>Cuadro!D159</f>
        <v>77.064653440000001</v>
      </c>
      <c r="C154" s="23">
        <f>Cuadro!E159</f>
        <v>77.303293826848005</v>
      </c>
      <c r="E154" s="3">
        <f t="shared" si="14"/>
        <v>339</v>
      </c>
      <c r="F154" s="4" t="e">
        <f t="shared" si="15"/>
        <v>#REF!</v>
      </c>
      <c r="G154" s="23" t="e">
        <f t="shared" si="16"/>
        <v>#REF!</v>
      </c>
      <c r="H154" s="23" t="e">
        <f t="shared" si="17"/>
        <v>#REF!</v>
      </c>
    </row>
    <row r="155" spans="1:8" x14ac:dyDescent="0.25">
      <c r="A155" s="4" t="str">
        <f>Cuadro!C161&amp;"-"&amp;Cuadro!B161</f>
        <v>Oct-2020</v>
      </c>
      <c r="B155" s="23">
        <f>Cuadro!D161</f>
        <v>82.795920159999994</v>
      </c>
      <c r="C155" s="23">
        <f>Cuadro!E161</f>
        <v>80.162281649015</v>
      </c>
      <c r="E155" s="3">
        <f t="shared" si="14"/>
        <v>340</v>
      </c>
      <c r="F155" s="4" t="e">
        <f t="shared" si="15"/>
        <v>#REF!</v>
      </c>
      <c r="G155" s="23" t="e">
        <f t="shared" si="16"/>
        <v>#REF!</v>
      </c>
      <c r="H155" s="23" t="e">
        <f t="shared" si="17"/>
        <v>#REF!</v>
      </c>
    </row>
    <row r="156" spans="1:8" x14ac:dyDescent="0.25">
      <c r="A156" s="4" t="str">
        <f>Cuadro!C162&amp;"-"&amp;Cuadro!B162</f>
        <v>Nov-2020</v>
      </c>
      <c r="B156" s="23">
        <f>Cuadro!D162</f>
        <v>81.564337800000004</v>
      </c>
      <c r="C156" s="23">
        <f>Cuadro!E162</f>
        <v>81.924145390335994</v>
      </c>
      <c r="E156" s="3">
        <f t="shared" si="14"/>
        <v>341</v>
      </c>
      <c r="F156" s="4" t="e">
        <f t="shared" si="15"/>
        <v>#REF!</v>
      </c>
      <c r="G156" s="23" t="e">
        <f t="shared" si="16"/>
        <v>#REF!</v>
      </c>
      <c r="H156" s="23" t="e">
        <f t="shared" si="17"/>
        <v>#REF!</v>
      </c>
    </row>
    <row r="157" spans="1:8" x14ac:dyDescent="0.25">
      <c r="A157" s="4" t="str">
        <f>Cuadro!C163&amp;"-"&amp;Cuadro!B163</f>
        <v>Dic-2020</v>
      </c>
      <c r="B157" s="23">
        <f>Cuadro!D163</f>
        <v>88.243223819999997</v>
      </c>
      <c r="C157" s="23">
        <f>Cuadro!E163</f>
        <v>84.421420857883007</v>
      </c>
      <c r="E157" s="3">
        <f t="shared" si="14"/>
        <v>342</v>
      </c>
      <c r="F157" s="4" t="e">
        <f t="shared" si="15"/>
        <v>#REF!</v>
      </c>
      <c r="G157" s="23" t="e">
        <f t="shared" si="16"/>
        <v>#REF!</v>
      </c>
      <c r="H157" s="23" t="e">
        <f t="shared" si="17"/>
        <v>#REF!</v>
      </c>
    </row>
    <row r="158" spans="1:8" x14ac:dyDescent="0.25">
      <c r="A158" s="4" t="str">
        <f>Cuadro!C164&amp;"-"&amp;Cuadro!B164</f>
        <v>Ene-2021</v>
      </c>
      <c r="B158" s="23">
        <f>Cuadro!D164</f>
        <v>81.816826140000003</v>
      </c>
      <c r="C158" s="23">
        <f>Cuadro!E164</f>
        <v>89.009043436617006</v>
      </c>
      <c r="E158" s="3">
        <f t="shared" si="14"/>
        <v>343</v>
      </c>
      <c r="F158" s="4" t="e">
        <f t="shared" si="15"/>
        <v>#REF!</v>
      </c>
      <c r="G158" s="23" t="e">
        <f t="shared" si="16"/>
        <v>#REF!</v>
      </c>
      <c r="H158" s="23" t="e">
        <f t="shared" si="17"/>
        <v>#REF!</v>
      </c>
    </row>
    <row r="159" spans="1:8" x14ac:dyDescent="0.25">
      <c r="A159" s="4" t="str">
        <f>Cuadro!C165&amp;"-"&amp;Cuadro!B165</f>
        <v>Feb-2021</v>
      </c>
      <c r="B159" s="23">
        <f>Cuadro!D165</f>
        <v>83.353866400000001</v>
      </c>
      <c r="C159" s="23">
        <f>Cuadro!E165</f>
        <v>91.258764337608994</v>
      </c>
      <c r="E159" s="3">
        <f t="shared" si="14"/>
        <v>344</v>
      </c>
      <c r="F159" s="4" t="e">
        <f t="shared" si="15"/>
        <v>#REF!</v>
      </c>
      <c r="G159" s="23" t="e">
        <f t="shared" si="16"/>
        <v>#REF!</v>
      </c>
      <c r="H159" s="23" t="e">
        <f t="shared" si="17"/>
        <v>#REF!</v>
      </c>
    </row>
    <row r="160" spans="1:8" x14ac:dyDescent="0.25">
      <c r="A160" s="4" t="str">
        <f>Cuadro!C166&amp;"-"&amp;Cuadro!B166</f>
        <v>Mar-2021</v>
      </c>
      <c r="B160" s="23">
        <f>Cuadro!D166</f>
        <v>95.010285830000001</v>
      </c>
      <c r="C160" s="23">
        <f>Cuadro!E166</f>
        <v>93.204573966976994</v>
      </c>
      <c r="E160" s="3">
        <f t="shared" si="14"/>
        <v>345</v>
      </c>
      <c r="F160" s="4" t="e">
        <f t="shared" si="15"/>
        <v>#REF!</v>
      </c>
      <c r="G160" s="23" t="e">
        <f t="shared" si="16"/>
        <v>#REF!</v>
      </c>
      <c r="H160" s="23" t="e">
        <f t="shared" si="17"/>
        <v>#REF!</v>
      </c>
    </row>
    <row r="161" spans="1:8" x14ac:dyDescent="0.25">
      <c r="A161" s="4" t="str">
        <f>Cuadro!C167&amp;"-"&amp;Cuadro!B167</f>
        <v>Abr-2021</v>
      </c>
      <c r="B161" s="23">
        <f>Cuadro!D167</f>
        <v>89.367113380000006</v>
      </c>
      <c r="C161" s="23">
        <f>Cuadro!E167</f>
        <v>91.346410384221997</v>
      </c>
      <c r="E161" s="3">
        <f t="shared" si="14"/>
        <v>346</v>
      </c>
      <c r="F161" s="4" t="e">
        <f t="shared" si="15"/>
        <v>#REF!</v>
      </c>
      <c r="G161" s="23" t="e">
        <f t="shared" si="16"/>
        <v>#REF!</v>
      </c>
      <c r="H161" s="23" t="e">
        <f t="shared" si="17"/>
        <v>#REF!</v>
      </c>
    </row>
    <row r="162" spans="1:8" x14ac:dyDescent="0.25">
      <c r="A162" s="4" t="str">
        <f>Cuadro!C168&amp;"-"&amp;Cuadro!B168</f>
        <v>May-2021</v>
      </c>
      <c r="B162" s="23">
        <f>Cuadro!D168</f>
        <v>95.121077790000001</v>
      </c>
      <c r="C162" s="23">
        <f>Cuadro!E168</f>
        <v>95.274445863425001</v>
      </c>
      <c r="E162" s="3">
        <f t="shared" si="14"/>
        <v>347</v>
      </c>
      <c r="F162" s="4" t="e">
        <f t="shared" si="15"/>
        <v>#REF!</v>
      </c>
      <c r="G162" s="23" t="e">
        <f t="shared" si="16"/>
        <v>#REF!</v>
      </c>
      <c r="H162" s="23" t="e">
        <f t="shared" si="17"/>
        <v>#REF!</v>
      </c>
    </row>
    <row r="163" spans="1:8" x14ac:dyDescent="0.25">
      <c r="A163" s="4" t="str">
        <f>Cuadro!C169&amp;"-"&amp;Cuadro!B169</f>
        <v>Jun-2021</v>
      </c>
      <c r="B163" s="23">
        <f>Cuadro!D169</f>
        <v>99.84631985</v>
      </c>
      <c r="C163" s="23">
        <f>Cuadro!E169</f>
        <v>94.348141198725003</v>
      </c>
      <c r="E163" s="3">
        <f t="shared" si="14"/>
        <v>348</v>
      </c>
      <c r="F163" s="4" t="e">
        <f t="shared" ref="F163:F189" si="18">+INDEX($A$3:$A$308,E163)</f>
        <v>#REF!</v>
      </c>
      <c r="G163" s="23" t="e">
        <f t="shared" ref="G163:G189" si="19">+INDEX($B$3:$B$308,E163)</f>
        <v>#REF!</v>
      </c>
      <c r="H163" s="23" t="e">
        <f t="shared" ref="H163:H189" si="20">+INDEX($C$3:$C$308,E163)</f>
        <v>#REF!</v>
      </c>
    </row>
    <row r="164" spans="1:8" x14ac:dyDescent="0.25">
      <c r="A164" s="4" t="str">
        <f>Cuadro!C170&amp;"-"&amp;Cuadro!B170</f>
        <v>Jul-2021</v>
      </c>
      <c r="B164" s="23">
        <f>Cuadro!D170</f>
        <v>98.653095890000003</v>
      </c>
      <c r="C164" s="23">
        <f>Cuadro!E170</f>
        <v>95.328529857434006</v>
      </c>
      <c r="E164" s="3">
        <f t="shared" si="14"/>
        <v>349</v>
      </c>
      <c r="F164" s="4" t="e">
        <f t="shared" si="18"/>
        <v>#REF!</v>
      </c>
      <c r="G164" s="23" t="e">
        <f t="shared" si="19"/>
        <v>#REF!</v>
      </c>
      <c r="H164" s="23" t="e">
        <f t="shared" si="20"/>
        <v>#REF!</v>
      </c>
    </row>
    <row r="165" spans="1:8" x14ac:dyDescent="0.25">
      <c r="A165" s="4" t="str">
        <f>Cuadro!C171&amp;"-"&amp;Cuadro!B171</f>
        <v>Ago-2021</v>
      </c>
      <c r="B165" s="23">
        <f>Cuadro!D171</f>
        <v>94.715110150000001</v>
      </c>
      <c r="C165" s="23">
        <f>Cuadro!E171</f>
        <v>93.529517926018997</v>
      </c>
      <c r="E165" s="3">
        <f t="shared" si="14"/>
        <v>350</v>
      </c>
      <c r="F165" s="4" t="e">
        <f t="shared" si="18"/>
        <v>#REF!</v>
      </c>
      <c r="G165" s="23" t="e">
        <f t="shared" si="19"/>
        <v>#REF!</v>
      </c>
      <c r="H165" s="23" t="e">
        <f t="shared" si="20"/>
        <v>#REF!</v>
      </c>
    </row>
    <row r="166" spans="1:8" x14ac:dyDescent="0.25">
      <c r="A166" s="4" t="str">
        <f>Cuadro!C172&amp;"-"&amp;Cuadro!B172</f>
        <v>Sep-2021</v>
      </c>
      <c r="B166" s="23">
        <f>Cuadro!D172</f>
        <v>93.16819787</v>
      </c>
      <c r="C166" s="23">
        <f>Cuadro!E172</f>
        <v>94.090866566336004</v>
      </c>
      <c r="E166" s="3">
        <f t="shared" si="14"/>
        <v>351</v>
      </c>
      <c r="F166" s="4" t="e">
        <f t="shared" si="18"/>
        <v>#REF!</v>
      </c>
      <c r="G166" s="23" t="e">
        <f t="shared" si="19"/>
        <v>#REF!</v>
      </c>
      <c r="H166" s="23" t="e">
        <f t="shared" si="20"/>
        <v>#REF!</v>
      </c>
    </row>
    <row r="167" spans="1:8" x14ac:dyDescent="0.25">
      <c r="A167" s="4" t="str">
        <f>Cuadro!C173&amp;"-"&amp;Cuadro!B173</f>
        <v>Oct-2021</v>
      </c>
      <c r="B167" s="23">
        <f>Cuadro!D173</f>
        <v>98.239119000000002</v>
      </c>
      <c r="C167" s="23">
        <f>Cuadro!E173</f>
        <v>97.099959570476003</v>
      </c>
      <c r="E167" s="3">
        <f t="shared" si="14"/>
        <v>352</v>
      </c>
      <c r="F167" s="4" t="e">
        <f t="shared" si="18"/>
        <v>#REF!</v>
      </c>
      <c r="G167" s="23" t="e">
        <f t="shared" si="19"/>
        <v>#REF!</v>
      </c>
      <c r="H167" s="23" t="e">
        <f t="shared" si="20"/>
        <v>#REF!</v>
      </c>
    </row>
    <row r="168" spans="1:8" x14ac:dyDescent="0.25">
      <c r="A168" s="4" t="str">
        <f>Cuadro!C174&amp;"-"&amp;Cuadro!B174</f>
        <v>Nov-2021</v>
      </c>
      <c r="B168" s="23">
        <f>Cuadro!D174</f>
        <v>101.18699463</v>
      </c>
      <c r="C168" s="23">
        <f>Cuadro!E174</f>
        <v>99.003427784777998</v>
      </c>
      <c r="E168" s="3">
        <f t="shared" si="14"/>
        <v>353</v>
      </c>
      <c r="F168" s="4" t="e">
        <f t="shared" si="18"/>
        <v>#REF!</v>
      </c>
      <c r="G168" s="23" t="e">
        <f t="shared" si="19"/>
        <v>#REF!</v>
      </c>
      <c r="H168" s="23" t="e">
        <f t="shared" si="20"/>
        <v>#REF!</v>
      </c>
    </row>
    <row r="169" spans="1:8" x14ac:dyDescent="0.25">
      <c r="A169" s="4" t="str">
        <f>Cuadro!C175&amp;"-"&amp;Cuadro!B175</f>
        <v>Dic-2021</v>
      </c>
      <c r="B169" s="23">
        <f>Cuadro!D175</f>
        <v>100.55903702000001</v>
      </c>
      <c r="C169" s="23">
        <f>Cuadro!E175</f>
        <v>95.365571022910004</v>
      </c>
      <c r="E169" s="3">
        <f t="shared" si="14"/>
        <v>354</v>
      </c>
      <c r="F169" s="4" t="e">
        <f t="shared" si="18"/>
        <v>#REF!</v>
      </c>
      <c r="G169" s="23" t="e">
        <f t="shared" si="19"/>
        <v>#REF!</v>
      </c>
      <c r="H169" s="23" t="e">
        <f t="shared" si="20"/>
        <v>#REF!</v>
      </c>
    </row>
    <row r="170" spans="1:8" x14ac:dyDescent="0.25">
      <c r="A170" s="4" t="str">
        <f>Cuadro!C176&amp;"-"&amp;Cuadro!B176</f>
        <v>Ene-2022</v>
      </c>
      <c r="B170" s="23">
        <f>Cuadro!D176</f>
        <v>87.397725510000001</v>
      </c>
      <c r="C170" s="23">
        <f>Cuadro!E176</f>
        <v>95.113701086125999</v>
      </c>
      <c r="E170" s="3">
        <f t="shared" si="14"/>
        <v>355</v>
      </c>
      <c r="F170" s="4" t="e">
        <f t="shared" si="18"/>
        <v>#REF!</v>
      </c>
      <c r="G170" s="23" t="e">
        <f t="shared" si="19"/>
        <v>#REF!</v>
      </c>
      <c r="H170" s="23" t="e">
        <f t="shared" si="20"/>
        <v>#REF!</v>
      </c>
    </row>
    <row r="171" spans="1:8" x14ac:dyDescent="0.25">
      <c r="A171" s="4" t="str">
        <f>Cuadro!C177&amp;"-"&amp;Cuadro!B177</f>
        <v>Feb-2022</v>
      </c>
      <c r="B171" s="23">
        <f>Cuadro!D177</f>
        <v>88.181057319999994</v>
      </c>
      <c r="C171" s="23">
        <f>Cuadro!E177</f>
        <v>96.363572786988001</v>
      </c>
      <c r="E171" s="3">
        <f t="shared" si="14"/>
        <v>356</v>
      </c>
      <c r="F171" s="4" t="e">
        <f t="shared" si="18"/>
        <v>#REF!</v>
      </c>
      <c r="G171" s="23" t="e">
        <f t="shared" si="19"/>
        <v>#REF!</v>
      </c>
      <c r="H171" s="23" t="e">
        <f t="shared" si="20"/>
        <v>#REF!</v>
      </c>
    </row>
    <row r="172" spans="1:8" x14ac:dyDescent="0.25">
      <c r="A172" s="4" t="str">
        <f>Cuadro!C178&amp;"-"&amp;Cuadro!B178</f>
        <v>Mar-2022</v>
      </c>
      <c r="B172" s="23">
        <f>Cuadro!D178</f>
        <v>102.91949502</v>
      </c>
      <c r="C172" s="23">
        <f>Cuadro!E178</f>
        <v>100.920742117971</v>
      </c>
      <c r="E172" s="3">
        <f t="shared" si="14"/>
        <v>357</v>
      </c>
      <c r="F172" s="4" t="e">
        <f t="shared" si="18"/>
        <v>#REF!</v>
      </c>
      <c r="G172" s="23" t="e">
        <f t="shared" si="19"/>
        <v>#REF!</v>
      </c>
      <c r="H172" s="23" t="e">
        <f t="shared" si="20"/>
        <v>#REF!</v>
      </c>
    </row>
    <row r="173" spans="1:8" x14ac:dyDescent="0.25">
      <c r="A173" s="4" t="str">
        <f>Cuadro!C179&amp;"-"&amp;Cuadro!B179</f>
        <v>Abr-2022</v>
      </c>
      <c r="B173" s="23">
        <f>Cuadro!D179</f>
        <v>97.478895210000005</v>
      </c>
      <c r="C173" s="23">
        <f>Cuadro!E179</f>
        <v>101.73045095140201</v>
      </c>
      <c r="E173" s="3">
        <f t="shared" si="14"/>
        <v>358</v>
      </c>
      <c r="F173" s="4" t="e">
        <f t="shared" si="18"/>
        <v>#REF!</v>
      </c>
      <c r="G173" s="23" t="e">
        <f t="shared" si="19"/>
        <v>#REF!</v>
      </c>
      <c r="H173" s="23" t="e">
        <f t="shared" si="20"/>
        <v>#REF!</v>
      </c>
    </row>
    <row r="174" spans="1:8" x14ac:dyDescent="0.25">
      <c r="A174" s="4" t="str">
        <f>Cuadro!C180&amp;"-"&amp;Cuadro!B180</f>
        <v>May-2022</v>
      </c>
      <c r="B174" s="23">
        <f>Cuadro!D180</f>
        <v>101.71603582</v>
      </c>
      <c r="C174" s="23">
        <f>Cuadro!E180</f>
        <v>100.310396973233</v>
      </c>
      <c r="E174" s="3">
        <f t="shared" si="14"/>
        <v>359</v>
      </c>
      <c r="F174" s="4" t="e">
        <f t="shared" si="18"/>
        <v>#REF!</v>
      </c>
      <c r="G174" s="23" t="e">
        <f t="shared" si="19"/>
        <v>#REF!</v>
      </c>
      <c r="H174" s="23" t="e">
        <f t="shared" si="20"/>
        <v>#REF!</v>
      </c>
    </row>
    <row r="175" spans="1:8" x14ac:dyDescent="0.25">
      <c r="A175" s="4" t="str">
        <f>Cuadro!C181&amp;"-"&amp;Cuadro!B181</f>
        <v>Jun-2022</v>
      </c>
      <c r="B175" s="23">
        <f>Cuadro!D181</f>
        <v>106.48679577999999</v>
      </c>
      <c r="C175" s="23">
        <f>Cuadro!E181</f>
        <v>101.086750536143</v>
      </c>
      <c r="E175" s="3">
        <f t="shared" si="14"/>
        <v>360</v>
      </c>
      <c r="F175" s="4" t="e">
        <f t="shared" si="18"/>
        <v>#REF!</v>
      </c>
      <c r="G175" s="23" t="e">
        <f t="shared" si="19"/>
        <v>#REF!</v>
      </c>
      <c r="H175" s="23" t="e">
        <f t="shared" si="20"/>
        <v>#REF!</v>
      </c>
    </row>
    <row r="176" spans="1:8" x14ac:dyDescent="0.25">
      <c r="A176" s="4" t="str">
        <f>Cuadro!C182&amp;"-"&amp;Cuadro!B182</f>
        <v>Jul-2022</v>
      </c>
      <c r="B176" s="23">
        <f>Cuadro!D182</f>
        <v>101.5717904</v>
      </c>
      <c r="C176" s="23">
        <f>Cuadro!E182</f>
        <v>100.614639325892</v>
      </c>
      <c r="E176" s="3">
        <f t="shared" si="14"/>
        <v>361</v>
      </c>
      <c r="F176" s="4" t="e">
        <f t="shared" si="18"/>
        <v>#REF!</v>
      </c>
      <c r="G176" s="23" t="e">
        <f t="shared" si="19"/>
        <v>#REF!</v>
      </c>
      <c r="H176" s="23" t="e">
        <f t="shared" si="20"/>
        <v>#REF!</v>
      </c>
    </row>
    <row r="177" spans="1:8" x14ac:dyDescent="0.25">
      <c r="A177" s="4" t="str">
        <f>Cuadro!C183&amp;"-"&amp;Cuadro!B183</f>
        <v>Ago-2022</v>
      </c>
      <c r="B177" s="23">
        <f>Cuadro!D183</f>
        <v>100.53760112000001</v>
      </c>
      <c r="C177" s="23">
        <f>Cuadro!E183</f>
        <v>97.120074714102003</v>
      </c>
      <c r="E177" s="3">
        <f t="shared" ref="E177:E187" si="21">+E176+1</f>
        <v>362</v>
      </c>
      <c r="F177" s="4" t="e">
        <f t="shared" si="18"/>
        <v>#REF!</v>
      </c>
      <c r="G177" s="23" t="e">
        <f t="shared" si="19"/>
        <v>#REF!</v>
      </c>
      <c r="H177" s="23" t="e">
        <f t="shared" si="20"/>
        <v>#REF!</v>
      </c>
    </row>
    <row r="178" spans="1:8" x14ac:dyDescent="0.25">
      <c r="A178" s="4" t="str">
        <f>Cuadro!C184&amp;"-"&amp;Cuadro!B184</f>
        <v>Sep-2022</v>
      </c>
      <c r="B178" s="23">
        <f>Cuadro!D184</f>
        <v>94.761334599999998</v>
      </c>
      <c r="C178" s="23">
        <f>Cuadro!E184</f>
        <v>95.866208038717005</v>
      </c>
      <c r="E178" s="3">
        <f t="shared" si="21"/>
        <v>363</v>
      </c>
      <c r="F178" s="4" t="e">
        <f t="shared" si="18"/>
        <v>#REF!</v>
      </c>
      <c r="G178" s="23" t="e">
        <f t="shared" si="19"/>
        <v>#REF!</v>
      </c>
      <c r="H178" s="23" t="e">
        <f t="shared" si="20"/>
        <v>#REF!</v>
      </c>
    </row>
    <row r="179" spans="1:8" x14ac:dyDescent="0.25">
      <c r="A179" s="4" t="str">
        <f>Cuadro!C185&amp;"-"&amp;Cuadro!B185</f>
        <v>Oct-2022</v>
      </c>
      <c r="B179" s="23">
        <f>Cuadro!D185</f>
        <v>98.471861570000002</v>
      </c>
      <c r="C179" s="23">
        <f>Cuadro!E185</f>
        <v>97.277554382329996</v>
      </c>
      <c r="E179" s="3">
        <f t="shared" si="21"/>
        <v>364</v>
      </c>
      <c r="F179" s="4" t="e">
        <f t="shared" si="18"/>
        <v>#REF!</v>
      </c>
      <c r="G179" s="23" t="e">
        <f t="shared" si="19"/>
        <v>#REF!</v>
      </c>
      <c r="H179" s="23" t="e">
        <f t="shared" si="20"/>
        <v>#REF!</v>
      </c>
    </row>
    <row r="180" spans="1:8" x14ac:dyDescent="0.25">
      <c r="A180" s="4" t="str">
        <f>Cuadro!C186&amp;"-"&amp;Cuadro!B186</f>
        <v>Nov-2022</v>
      </c>
      <c r="B180" s="23">
        <f>Cuadro!D186</f>
        <v>98.046662679999997</v>
      </c>
      <c r="C180" s="23">
        <f>Cuadro!E186</f>
        <v>95.090632446136993</v>
      </c>
      <c r="E180" s="3">
        <f t="shared" si="21"/>
        <v>365</v>
      </c>
      <c r="F180" s="4" t="e">
        <f t="shared" si="18"/>
        <v>#REF!</v>
      </c>
      <c r="G180" s="23" t="e">
        <f t="shared" si="19"/>
        <v>#REF!</v>
      </c>
      <c r="H180" s="23" t="e">
        <f t="shared" si="20"/>
        <v>#REF!</v>
      </c>
    </row>
    <row r="181" spans="1:8" x14ac:dyDescent="0.25">
      <c r="A181" s="4" t="str">
        <f>Cuadro!C187&amp;"-"&amp;Cuadro!B187</f>
        <v>Dic-2022</v>
      </c>
      <c r="B181" s="23">
        <f>Cuadro!D187</f>
        <v>101.73386982</v>
      </c>
      <c r="C181" s="23">
        <f>Cuadro!E187</f>
        <v>97.673493059275998</v>
      </c>
      <c r="E181" s="3">
        <f t="shared" si="21"/>
        <v>366</v>
      </c>
      <c r="F181" s="4" t="e">
        <f t="shared" si="18"/>
        <v>#REF!</v>
      </c>
      <c r="G181" s="23" t="e">
        <f t="shared" si="19"/>
        <v>#REF!</v>
      </c>
      <c r="H181" s="23" t="e">
        <f t="shared" si="20"/>
        <v>#REF!</v>
      </c>
    </row>
    <row r="182" spans="1:8" x14ac:dyDescent="0.25">
      <c r="A182" s="4" t="str">
        <f>Cuadro!C188&amp;"-"&amp;Cuadro!B188</f>
        <v>Ene -2023</v>
      </c>
      <c r="B182" s="23">
        <f>Cuadro!D188</f>
        <v>92.857296570000003</v>
      </c>
      <c r="C182" s="23">
        <f>Cuadro!E188</f>
        <v>99.416143411394998</v>
      </c>
      <c r="E182" s="3">
        <f t="shared" si="21"/>
        <v>367</v>
      </c>
      <c r="F182" s="4" t="e">
        <f t="shared" si="18"/>
        <v>#REF!</v>
      </c>
      <c r="G182" s="23" t="e">
        <f t="shared" si="19"/>
        <v>#REF!</v>
      </c>
      <c r="H182" s="23" t="e">
        <f t="shared" si="20"/>
        <v>#REF!</v>
      </c>
    </row>
    <row r="183" spans="1:8" x14ac:dyDescent="0.25">
      <c r="A183" s="4" t="str">
        <f>Cuadro!C189&amp;"-"&amp;Cuadro!B189</f>
        <v>Feb-2023</v>
      </c>
      <c r="B183" s="23">
        <f>Cuadro!D189</f>
        <v>90.188516759999999</v>
      </c>
      <c r="C183" s="23">
        <f>Cuadro!E189</f>
        <v>98.612836392581997</v>
      </c>
      <c r="E183" s="3">
        <f t="shared" si="21"/>
        <v>368</v>
      </c>
      <c r="F183" s="4" t="e">
        <f t="shared" si="18"/>
        <v>#REF!</v>
      </c>
      <c r="G183" s="23" t="e">
        <f t="shared" si="19"/>
        <v>#REF!</v>
      </c>
      <c r="H183" s="23" t="e">
        <f t="shared" si="20"/>
        <v>#REF!</v>
      </c>
    </row>
    <row r="184" spans="1:8" x14ac:dyDescent="0.25">
      <c r="A184" s="4" t="str">
        <f>Cuadro!C190&amp;"-"&amp;Cuadro!B190</f>
        <v>Mar-2023</v>
      </c>
      <c r="B184" s="23">
        <f>Cuadro!D190</f>
        <v>98.832199700000004</v>
      </c>
      <c r="C184" s="23">
        <f>Cuadro!E190</f>
        <v>97.199636255976003</v>
      </c>
      <c r="E184" s="3">
        <f t="shared" si="21"/>
        <v>369</v>
      </c>
      <c r="F184" s="4" t="e">
        <f t="shared" si="18"/>
        <v>#REF!</v>
      </c>
      <c r="G184" s="23" t="e">
        <f t="shared" si="19"/>
        <v>#REF!</v>
      </c>
      <c r="H184" s="23" t="e">
        <f t="shared" si="20"/>
        <v>#REF!</v>
      </c>
    </row>
    <row r="185" spans="1:8" x14ac:dyDescent="0.25">
      <c r="A185" s="4" t="str">
        <f>Cuadro!C191&amp;"-"&amp;Cuadro!B191</f>
        <v>Abr-2023</v>
      </c>
      <c r="B185" s="23">
        <f>Cuadro!D191</f>
        <v>92.902684109999996</v>
      </c>
      <c r="C185" s="23">
        <f>Cuadro!E191</f>
        <v>98.808910025581994</v>
      </c>
      <c r="E185" s="3">
        <f t="shared" si="21"/>
        <v>370</v>
      </c>
      <c r="F185" s="4" t="e">
        <f t="shared" si="18"/>
        <v>#REF!</v>
      </c>
      <c r="G185" s="23" t="e">
        <f t="shared" si="19"/>
        <v>#REF!</v>
      </c>
      <c r="H185" s="23" t="e">
        <f t="shared" si="20"/>
        <v>#REF!</v>
      </c>
    </row>
    <row r="186" spans="1:8" x14ac:dyDescent="0.25">
      <c r="A186" s="4" t="str">
        <f>Cuadro!C192&amp;"-"&amp;Cuadro!B192</f>
        <v>May-2023</v>
      </c>
      <c r="B186" s="23">
        <f>Cuadro!D192</f>
        <v>100.11884166999999</v>
      </c>
      <c r="C186" s="23">
        <f>Cuadro!E192</f>
        <v>97.111904185799006</v>
      </c>
      <c r="E186" s="3">
        <f t="shared" si="21"/>
        <v>371</v>
      </c>
      <c r="F186" s="4" t="e">
        <f t="shared" si="18"/>
        <v>#REF!</v>
      </c>
      <c r="G186" s="23" t="e">
        <f t="shared" si="19"/>
        <v>#REF!</v>
      </c>
      <c r="H186" s="23" t="e">
        <f t="shared" si="20"/>
        <v>#REF!</v>
      </c>
    </row>
    <row r="187" spans="1:8" x14ac:dyDescent="0.25">
      <c r="A187" s="4" t="str">
        <f>Cuadro!C193&amp;"-"&amp;Cuadro!B193</f>
        <v>Jun-2023</v>
      </c>
      <c r="B187" s="23">
        <f>Cuadro!D193</f>
        <v>102.03464348999999</v>
      </c>
      <c r="C187" s="23">
        <f>Cuadro!E193</f>
        <v>97.375785349333995</v>
      </c>
      <c r="E187" s="3">
        <f t="shared" si="21"/>
        <v>372</v>
      </c>
      <c r="F187" s="4" t="e">
        <f t="shared" si="18"/>
        <v>#REF!</v>
      </c>
      <c r="G187" s="23" t="e">
        <f t="shared" si="19"/>
        <v>#REF!</v>
      </c>
      <c r="H187" s="23" t="e">
        <f t="shared" si="20"/>
        <v>#REF!</v>
      </c>
    </row>
    <row r="188" spans="1:8" x14ac:dyDescent="0.25">
      <c r="A188" s="4" t="str">
        <f>Cuadro!C194&amp;"-"&amp;Cuadro!B194</f>
        <v>Jul-2023</v>
      </c>
      <c r="B188" s="23">
        <f>Cuadro!D194</f>
        <v>98.783320020000005</v>
      </c>
      <c r="C188" s="23">
        <f>Cuadro!E194</f>
        <v>98.244472780143994</v>
      </c>
      <c r="E188" s="3">
        <f>+E186+1</f>
        <v>372</v>
      </c>
      <c r="F188" s="4" t="e">
        <f t="shared" si="18"/>
        <v>#REF!</v>
      </c>
      <c r="G188" s="23" t="e">
        <f t="shared" si="19"/>
        <v>#REF!</v>
      </c>
      <c r="H188" s="23" t="e">
        <f t="shared" si="20"/>
        <v>#REF!</v>
      </c>
    </row>
    <row r="189" spans="1:8" x14ac:dyDescent="0.25">
      <c r="A189" s="4" t="str">
        <f>Cuadro!C195&amp;"-"&amp;Cuadro!B195</f>
        <v>Ago-2023</v>
      </c>
      <c r="B189" s="23">
        <f>Cuadro!D195</f>
        <v>103.56135982000001</v>
      </c>
      <c r="C189" s="23">
        <f>Cuadro!E195</f>
        <v>99.957679064337995</v>
      </c>
      <c r="E189" s="3">
        <f>+E187+1</f>
        <v>373</v>
      </c>
      <c r="F189" s="4" t="e">
        <f t="shared" si="18"/>
        <v>#REF!</v>
      </c>
      <c r="G189" s="23" t="e">
        <f t="shared" si="19"/>
        <v>#REF!</v>
      </c>
      <c r="H189" s="23" t="e">
        <f t="shared" si="20"/>
        <v>#REF!</v>
      </c>
    </row>
    <row r="190" spans="1:8" x14ac:dyDescent="0.25">
      <c r="A190" s="4" t="str">
        <f>Cuadro!C196&amp;"-"&amp;Cuadro!B196</f>
        <v>Sep-2023</v>
      </c>
      <c r="B190" s="23">
        <f>Cuadro!D196</f>
        <v>101.23600057</v>
      </c>
      <c r="C190" s="23">
        <f>Cuadro!E196</f>
        <v>104.563099557936</v>
      </c>
    </row>
    <row r="191" spans="1:8" x14ac:dyDescent="0.25">
      <c r="A191" s="4" t="str">
        <f>Cuadro!C197&amp;"-"&amp;Cuadro!B197</f>
        <v>Oct-2023</v>
      </c>
      <c r="B191" s="23">
        <f>Cuadro!D197</f>
        <v>101.13535951999999</v>
      </c>
      <c r="C191" s="23">
        <f>Cuadro!E197</f>
        <v>97.884212182059997</v>
      </c>
    </row>
    <row r="192" spans="1:8" x14ac:dyDescent="0.25">
      <c r="A192" s="4" t="str">
        <f>Cuadro!C198&amp;"-"&amp;Cuadro!B198</f>
        <v>Nov-2023</v>
      </c>
      <c r="B192" s="23">
        <f>Cuadro!D198</f>
        <v>100.23754076</v>
      </c>
      <c r="C192" s="23">
        <f>Cuadro!E198</f>
        <v>95.857887201588994</v>
      </c>
    </row>
    <row r="193" spans="1:3" x14ac:dyDescent="0.25">
      <c r="A193" s="4" t="str">
        <f>Cuadro!C199&amp;"-"&amp;Cuadro!B199</f>
        <v>Dic-2023</v>
      </c>
      <c r="B193" s="23">
        <f>Cuadro!D199</f>
        <v>100.25138961</v>
      </c>
      <c r="C193" s="23">
        <f>Cuadro!E199</f>
        <v>97.563224607842002</v>
      </c>
    </row>
    <row r="194" spans="1:3" x14ac:dyDescent="0.25">
      <c r="A194" s="4" t="str">
        <f>Cuadro!C200&amp;"-"&amp;Cuadro!B200</f>
        <v>Ene P/-2024</v>
      </c>
      <c r="B194" s="23">
        <f>Cuadro!D200</f>
        <v>80.013967300000004</v>
      </c>
      <c r="C194" s="23">
        <f>Cuadro!E200</f>
        <v>84.447365792197004</v>
      </c>
    </row>
    <row r="195" spans="1:3" x14ac:dyDescent="0.25">
      <c r="A195" s="4" t="str">
        <f>Cuadro!C201&amp;"-"&amp;Cuadro!B201</f>
        <v>Feb-2024</v>
      </c>
      <c r="B195" s="23">
        <f>Cuadro!D201</f>
        <v>80.854197679999999</v>
      </c>
      <c r="C195" s="23">
        <f>Cuadro!E201</f>
        <v>88.026773157787005</v>
      </c>
    </row>
    <row r="196" spans="1:3" x14ac:dyDescent="0.25">
      <c r="A196" s="4" t="str">
        <f>Cuadro!C202&amp;"-"&amp;Cuadro!B202</f>
        <v>Mar-2024</v>
      </c>
      <c r="B196" s="23">
        <f>Cuadro!D202</f>
        <v>82.481890320000005</v>
      </c>
      <c r="C196" s="23">
        <f>Cuadro!E202</f>
        <v>85.010395733457003</v>
      </c>
    </row>
    <row r="197" spans="1:3" x14ac:dyDescent="0.25">
      <c r="A197" s="4" t="str">
        <f>Cuadro!C203&amp;"-"&amp;Cuadro!B203</f>
        <v>Abr-2024</v>
      </c>
      <c r="B197" s="23">
        <f>Cuadro!D203</f>
        <v>82.888950660000006</v>
      </c>
      <c r="C197" s="23">
        <f>Cuadro!E203</f>
        <v>84.346503087440993</v>
      </c>
    </row>
    <row r="198" spans="1:3" x14ac:dyDescent="0.25">
      <c r="A198" s="4" t="str">
        <f>Cuadro!C204&amp;"-"&amp;Cuadro!B204</f>
        <v>May-2024</v>
      </c>
      <c r="B198" s="23">
        <f>Cuadro!D204</f>
        <v>85.89276031</v>
      </c>
      <c r="C198" s="23">
        <f>Cuadro!E204</f>
        <v>83.647293880720994</v>
      </c>
    </row>
    <row r="199" spans="1:3" x14ac:dyDescent="0.25">
      <c r="A199" s="4" t="str">
        <f>Cuadro!C205&amp;"-"&amp;Cuadro!B205</f>
        <v>Jun-2024</v>
      </c>
      <c r="B199" s="23">
        <f>Cuadro!D205</f>
        <v>83.58959179</v>
      </c>
      <c r="C199" s="23">
        <f>Cuadro!E205</f>
        <v>83.510786516503003</v>
      </c>
    </row>
    <row r="200" spans="1:3" x14ac:dyDescent="0.25">
      <c r="A200" s="4" t="str">
        <f>Cuadro!C206&amp;"-"&amp;Cuadro!B206</f>
        <v>Jul-2024</v>
      </c>
      <c r="B200" s="23">
        <f>Cuadro!D206</f>
        <v>85.810002060000002</v>
      </c>
      <c r="C200" s="23">
        <f>Cuadro!E206</f>
        <v>82.083684747725997</v>
      </c>
    </row>
    <row r="201" spans="1:3" x14ac:dyDescent="0.25">
      <c r="A201" s="4" t="str">
        <f>Cuadro!C207&amp;"-"&amp;Cuadro!B207</f>
        <v>Ago-2024</v>
      </c>
      <c r="B201" s="23">
        <f>Cuadro!D207</f>
        <v>86.731563379999997</v>
      </c>
      <c r="C201" s="23">
        <f>Cuadro!E207</f>
        <v>85.327251431167994</v>
      </c>
    </row>
    <row r="202" spans="1:3" x14ac:dyDescent="0.25">
      <c r="A202" s="4" t="str">
        <f>Cuadro!C208&amp;"-"&amp;Cuadro!B208</f>
        <v>Sep-2024</v>
      </c>
      <c r="B202" s="23">
        <f>Cuadro!D208</f>
        <v>80.529112900000001</v>
      </c>
      <c r="C202" s="23">
        <f>Cuadro!E208</f>
        <v>83.026091499049002</v>
      </c>
    </row>
    <row r="203" spans="1:3" x14ac:dyDescent="0.25">
      <c r="A203" s="4" t="str">
        <f>Cuadro!C209&amp;"-"&amp;Cuadro!B209</f>
        <v>Oct-2024</v>
      </c>
      <c r="B203" s="23">
        <f>Cuadro!D209</f>
        <v>85.691101840000002</v>
      </c>
      <c r="C203" s="23">
        <f>Cuadro!E209</f>
        <v>81.336731772267001</v>
      </c>
    </row>
    <row r="204" spans="1:3" x14ac:dyDescent="0.25">
      <c r="A204" s="4" t="str">
        <f>Cuadro!C210&amp;"-"&amp;Cuadro!B210</f>
        <v>Nov-2024</v>
      </c>
      <c r="B204" s="23">
        <f>Cuadro!D210</f>
        <v>86.626025720000001</v>
      </c>
      <c r="C204" s="23">
        <f>Cuadro!E210</f>
        <v>83.785672004549994</v>
      </c>
    </row>
    <row r="205" spans="1:3" x14ac:dyDescent="0.25">
      <c r="A205" s="4" t="str">
        <f>Cuadro!C211&amp;"-"&amp;Cuadro!B211</f>
        <v>Dic-2024</v>
      </c>
      <c r="B205" s="23">
        <f>Cuadro!D211</f>
        <v>87.355781350000001</v>
      </c>
      <c r="C205" s="23">
        <f>Cuadro!E211</f>
        <v>82.702065256835994</v>
      </c>
    </row>
    <row r="206" spans="1:3" x14ac:dyDescent="0.25">
      <c r="A206" s="4" t="str">
        <f>Cuadro!C212&amp;"-"&amp;Cuadro!B212</f>
        <v>Ene -2025</v>
      </c>
      <c r="B206" s="23">
        <f>Cuadro!D212</f>
        <v>75.94305353</v>
      </c>
      <c r="C206" s="23">
        <f>Cuadro!E212</f>
        <v>80.587711933761994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8A3DCFAB-17FC-4AE0-B36C-1FDADE494B2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Gráfica</vt:lpstr>
      <vt:lpstr>Cuadro</vt:lpstr>
      <vt:lpstr>Glosario</vt:lpstr>
      <vt:lpstr>Datos</vt:lpstr>
      <vt:lpstr>Glosario!Área_de_impresión</vt:lpstr>
      <vt:lpstr>Gráfica!Área_de_impresión</vt:lpstr>
      <vt:lpstr>Cuadro!Títulos_a_imprimir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ROSADO PEREZ WALTER</cp:lastModifiedBy>
  <cp:lastPrinted>2023-08-23T21:37:32Z</cp:lastPrinted>
  <dcterms:created xsi:type="dcterms:W3CDTF">2014-05-22T21:22:33Z</dcterms:created>
  <dcterms:modified xsi:type="dcterms:W3CDTF">2025-04-15T16:45:09Z</dcterms:modified>
</cp:coreProperties>
</file>