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412F9858-7507-48D2-A419-DB5697880918}"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Glosario!$B$1:$B$53</definedName>
    <definedName name="_xlnm.Print_Area" localSheetId="0">Gráfica!$A$1:$J$45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7" i="3" l="1"/>
  <c r="B147" i="3"/>
  <c r="A146" i="3" l="1"/>
  <c r="B146" i="3"/>
  <c r="A144" i="3" l="1"/>
  <c r="B144" i="3"/>
  <c r="A145" i="3"/>
  <c r="B145" i="3"/>
  <c r="B143" i="3"/>
  <c r="A143" i="3"/>
  <c r="A142" i="3"/>
  <c r="B142" i="3"/>
  <c r="A141" i="3"/>
  <c r="B141" i="3"/>
  <c r="A140" i="3"/>
  <c r="B140" i="3"/>
  <c r="A139" i="3"/>
  <c r="B139" i="3"/>
  <c r="B138" i="3"/>
  <c r="A138" i="3"/>
  <c r="A137" i="3" l="1"/>
  <c r="B137" i="3"/>
  <c r="A136" i="3"/>
  <c r="B136" i="3"/>
  <c r="A135" i="3" l="1"/>
  <c r="B135" i="3"/>
  <c r="A134" i="3"/>
  <c r="B134" i="3"/>
  <c r="A133" i="3"/>
  <c r="B133" i="3"/>
  <c r="A132" i="3"/>
  <c r="B132" i="3"/>
  <c r="A131" i="3"/>
  <c r="B131" i="3"/>
  <c r="A130" i="3"/>
  <c r="B130"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52" i="3"/>
  <c r="B52" i="3"/>
  <c r="A128" i="3"/>
  <c r="B128" i="3"/>
  <c r="A129" i="3"/>
  <c r="B129" i="3"/>
  <c r="A126" i="3"/>
  <c r="B126" i="3"/>
  <c r="A127" i="3"/>
  <c r="B127" i="3"/>
  <c r="A124" i="3"/>
  <c r="B124" i="3"/>
  <c r="A125" i="3"/>
  <c r="B125" i="3"/>
  <c r="A116" i="3"/>
  <c r="B116" i="3"/>
  <c r="A117" i="3"/>
  <c r="B117" i="3"/>
  <c r="A118" i="3"/>
  <c r="B118" i="3"/>
  <c r="A119" i="3"/>
  <c r="B119" i="3"/>
  <c r="A120" i="3"/>
  <c r="B120" i="3"/>
  <c r="A121" i="3"/>
  <c r="B121" i="3"/>
  <c r="A122" i="3"/>
  <c r="B122" i="3"/>
  <c r="A123" i="3"/>
  <c r="B123" i="3"/>
  <c r="A109" i="3"/>
  <c r="B109" i="3"/>
  <c r="A110" i="3"/>
  <c r="B110" i="3"/>
  <c r="A111" i="3"/>
  <c r="B111" i="3"/>
  <c r="A112" i="3"/>
  <c r="B112" i="3"/>
  <c r="A113" i="3"/>
  <c r="B113" i="3"/>
  <c r="A114" i="3"/>
  <c r="B114" i="3"/>
  <c r="A115" i="3"/>
  <c r="B115" i="3"/>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B3" i="3"/>
  <c r="A3" i="3"/>
  <c r="G3" i="3" l="1"/>
  <c r="F3" i="3"/>
  <c r="F4" i="3"/>
  <c r="E5" i="3"/>
  <c r="G4" i="3"/>
  <c r="F5" i="3" l="1"/>
  <c r="G5" i="3"/>
  <c r="E6" i="3"/>
  <c r="G6" i="3" l="1"/>
  <c r="E7" i="3"/>
  <c r="F6" i="3"/>
  <c r="F7" i="3" l="1"/>
  <c r="G7" i="3"/>
  <c r="E8" i="3"/>
  <c r="G8" i="3" l="1"/>
  <c r="F8" i="3"/>
  <c r="E9" i="3"/>
  <c r="F9" i="3" l="1"/>
  <c r="G9" i="3"/>
  <c r="E10" i="3"/>
  <c r="F10" i="3" l="1"/>
  <c r="G10" i="3"/>
  <c r="E11" i="3"/>
  <c r="E12" i="3" l="1"/>
  <c r="G11" i="3"/>
  <c r="F11" i="3"/>
  <c r="F12" i="3" l="1"/>
  <c r="G12" i="3"/>
  <c r="E13" i="3"/>
  <c r="E14" i="3" l="1"/>
  <c r="F13" i="3"/>
  <c r="G13" i="3"/>
  <c r="G14" i="3" l="1"/>
  <c r="F14" i="3"/>
  <c r="E15" i="3"/>
  <c r="F15" i="3" l="1"/>
  <c r="G15" i="3"/>
  <c r="E16" i="3"/>
  <c r="G16" i="3" l="1"/>
  <c r="E17" i="3"/>
  <c r="F16" i="3"/>
  <c r="F17" i="3" l="1"/>
  <c r="G17" i="3"/>
  <c r="E18" i="3"/>
  <c r="F18" i="3" l="1"/>
  <c r="G18" i="3"/>
  <c r="E19" i="3"/>
  <c r="E20" i="3" l="1"/>
  <c r="F19" i="3"/>
  <c r="G19" i="3"/>
  <c r="F20" i="3" l="1"/>
  <c r="G20" i="3"/>
  <c r="E21" i="3"/>
  <c r="F21" i="3" l="1"/>
  <c r="E22" i="3"/>
  <c r="G21" i="3"/>
  <c r="G22" i="3" l="1"/>
  <c r="E23" i="3"/>
  <c r="F22" i="3"/>
  <c r="F23" i="3" l="1"/>
  <c r="G23" i="3"/>
  <c r="E24" i="3"/>
  <c r="G24" i="3" l="1"/>
  <c r="F24" i="3"/>
  <c r="E25" i="3"/>
  <c r="F25" i="3" l="1"/>
  <c r="G25" i="3"/>
  <c r="E26" i="3"/>
  <c r="F26" i="3" l="1"/>
  <c r="G26" i="3"/>
  <c r="E27" i="3"/>
  <c r="E28" i="3" l="1"/>
  <c r="G27" i="3"/>
  <c r="F27" i="3"/>
  <c r="F28" i="3" l="1"/>
  <c r="G28" i="3"/>
  <c r="E29" i="3"/>
  <c r="E30" i="3" l="1"/>
  <c r="F29" i="3"/>
  <c r="G29" i="3"/>
  <c r="G30" i="3" l="1"/>
  <c r="E31" i="3"/>
  <c r="F30" i="3"/>
  <c r="F31" i="3" l="1"/>
  <c r="G31" i="3"/>
  <c r="E32" i="3"/>
  <c r="E33" i="3" l="1"/>
  <c r="G32" i="3"/>
  <c r="F32" i="3"/>
  <c r="F33" i="3" l="1"/>
  <c r="G33" i="3"/>
  <c r="E34" i="3"/>
  <c r="F34" i="3" l="1"/>
  <c r="G34" i="3"/>
  <c r="E35" i="3"/>
  <c r="E36" i="3" l="1"/>
  <c r="F35" i="3"/>
  <c r="G35" i="3"/>
  <c r="F36" i="3" l="1"/>
  <c r="G36" i="3"/>
  <c r="E37" i="3"/>
  <c r="F37" i="3" l="1"/>
  <c r="G37" i="3"/>
  <c r="E38" i="3"/>
  <c r="G38" i="3" l="1"/>
  <c r="E39" i="3"/>
  <c r="F38" i="3"/>
  <c r="F39" i="3" l="1"/>
  <c r="G39" i="3"/>
  <c r="E40" i="3"/>
  <c r="G40" i="3" l="1"/>
  <c r="E41" i="3"/>
  <c r="F40" i="3"/>
  <c r="F41" i="3" l="1"/>
  <c r="G41" i="3"/>
  <c r="E42" i="3"/>
  <c r="F42" i="3" l="1"/>
  <c r="G42" i="3"/>
  <c r="E43" i="3"/>
  <c r="E44" i="3" l="1"/>
  <c r="F43" i="3"/>
  <c r="G43" i="3"/>
  <c r="F44" i="3" l="1"/>
  <c r="G44" i="3"/>
  <c r="E45" i="3"/>
  <c r="F45" i="3" l="1"/>
  <c r="E46" i="3"/>
  <c r="G45" i="3"/>
  <c r="G46" i="3" l="1"/>
  <c r="E47" i="3"/>
  <c r="F46" i="3"/>
  <c r="F47" i="3" l="1"/>
  <c r="G47" i="3"/>
  <c r="E48" i="3"/>
  <c r="E49" i="3" l="1"/>
  <c r="F48" i="3"/>
  <c r="G48" i="3"/>
  <c r="F49" i="3" l="1"/>
  <c r="G49" i="3"/>
  <c r="E50" i="3"/>
  <c r="F50" i="3" l="1"/>
  <c r="G50" i="3"/>
  <c r="E51" i="3"/>
  <c r="E52" i="3" l="1"/>
  <c r="F51" i="3"/>
  <c r="G51" i="3"/>
  <c r="F52" i="3" l="1"/>
  <c r="G52" i="3"/>
  <c r="E53" i="3"/>
  <c r="F53" i="3" l="1"/>
  <c r="E54" i="3"/>
  <c r="G53" i="3"/>
  <c r="F54" i="3" l="1"/>
  <c r="E55" i="3"/>
  <c r="G54" i="3"/>
  <c r="F55" i="3" l="1"/>
  <c r="G55" i="3"/>
  <c r="E56" i="3"/>
  <c r="G56" i="3" l="1"/>
  <c r="E57" i="3"/>
  <c r="F56" i="3"/>
  <c r="G57" i="3" l="1"/>
  <c r="E58" i="3"/>
  <c r="F57" i="3"/>
  <c r="G58" i="3" l="1"/>
  <c r="F58" i="3"/>
  <c r="E59" i="3"/>
  <c r="G59" i="3" l="1"/>
  <c r="F59" i="3"/>
  <c r="E60" i="3"/>
  <c r="G60" i="3" l="1"/>
  <c r="E61" i="3"/>
  <c r="F60" i="3"/>
  <c r="E62" i="3" l="1"/>
  <c r="F61" i="3"/>
  <c r="G61" i="3"/>
  <c r="F62" i="3" l="1"/>
  <c r="E63" i="3"/>
  <c r="G62" i="3"/>
  <c r="E64" i="3" l="1"/>
  <c r="G63" i="3"/>
  <c r="F63" i="3"/>
  <c r="F64" i="3" l="1"/>
  <c r="G64" i="3"/>
  <c r="E65" i="3"/>
  <c r="F65" i="3" l="1"/>
  <c r="E66" i="3"/>
  <c r="G65" i="3"/>
  <c r="F66" i="3" l="1"/>
  <c r="G66" i="3"/>
  <c r="E67" i="3"/>
  <c r="G67" i="3" l="1"/>
  <c r="E68" i="3"/>
  <c r="F67" i="3"/>
  <c r="E69" i="3" l="1"/>
  <c r="F68" i="3"/>
  <c r="G68" i="3"/>
  <c r="F69" i="3" l="1"/>
  <c r="G69" i="3"/>
  <c r="E70" i="3"/>
  <c r="F70" i="3" l="1"/>
  <c r="E71" i="3"/>
  <c r="G70" i="3"/>
  <c r="E72" i="3" l="1"/>
  <c r="F71" i="3"/>
  <c r="G71" i="3"/>
  <c r="G72" i="3" l="1"/>
  <c r="F72" i="3"/>
  <c r="E73" i="3"/>
  <c r="F73" i="3" l="1"/>
  <c r="E74" i="3"/>
  <c r="G73" i="3"/>
  <c r="G74" i="3" l="1"/>
  <c r="E75" i="3"/>
  <c r="F74" i="3"/>
  <c r="F75" i="3" l="1"/>
  <c r="G75" i="3"/>
  <c r="E76" i="3"/>
  <c r="E77" i="3" l="1"/>
  <c r="F76" i="3"/>
  <c r="G76" i="3"/>
  <c r="F77" i="3" l="1"/>
  <c r="G77" i="3"/>
  <c r="E78" i="3"/>
  <c r="G78" i="3" l="1"/>
  <c r="E79" i="3"/>
  <c r="F78" i="3"/>
  <c r="F79" i="3" l="1"/>
  <c r="G79" i="3"/>
  <c r="E80" i="3"/>
  <c r="E81" i="3" l="1"/>
  <c r="F80" i="3"/>
  <c r="G80" i="3"/>
  <c r="E82" i="3" l="1"/>
  <c r="F81" i="3"/>
  <c r="G81" i="3"/>
  <c r="E83" i="3" l="1"/>
  <c r="G82" i="3"/>
  <c r="F82" i="3"/>
  <c r="F83" i="3" l="1"/>
  <c r="G83" i="3"/>
  <c r="E84" i="3"/>
  <c r="F84" i="3" l="1"/>
  <c r="E85" i="3"/>
  <c r="G84" i="3"/>
  <c r="F85" i="3" l="1"/>
  <c r="E86" i="3"/>
  <c r="G85" i="3"/>
  <c r="G86" i="3" l="1"/>
  <c r="E87" i="3"/>
  <c r="F86" i="3"/>
  <c r="E88" i="3" l="1"/>
  <c r="G87" i="3"/>
  <c r="F87" i="3"/>
  <c r="E89" i="3" l="1"/>
  <c r="G88" i="3"/>
  <c r="F88" i="3"/>
  <c r="G89" i="3" l="1"/>
  <c r="F89" i="3"/>
  <c r="E90" i="3"/>
  <c r="E91" i="3" l="1"/>
  <c r="F90" i="3"/>
  <c r="G90" i="3"/>
  <c r="E92" i="3" l="1"/>
  <c r="F91" i="3"/>
  <c r="G91" i="3"/>
  <c r="F92" i="3" l="1"/>
  <c r="G92" i="3"/>
  <c r="E93" i="3"/>
  <c r="E94" i="3" l="1"/>
  <c r="F93" i="3"/>
  <c r="G93" i="3"/>
  <c r="F94" i="3" l="1"/>
  <c r="G94" i="3"/>
  <c r="E95" i="3"/>
  <c r="E96" i="3" l="1"/>
  <c r="F95" i="3"/>
  <c r="G95" i="3"/>
  <c r="G96" i="3" l="1"/>
  <c r="E97" i="3"/>
  <c r="F96" i="3"/>
  <c r="F97" i="3" l="1"/>
  <c r="E98" i="3"/>
  <c r="G97" i="3"/>
  <c r="F98" i="3" l="1"/>
  <c r="E99" i="3"/>
  <c r="G98" i="3"/>
  <c r="E100" i="3" l="1"/>
  <c r="F99" i="3"/>
  <c r="G99" i="3"/>
  <c r="E101" i="3" l="1"/>
  <c r="F100" i="3"/>
  <c r="G100" i="3"/>
  <c r="E102" i="3" l="1"/>
  <c r="F101" i="3"/>
  <c r="G101" i="3"/>
  <c r="F102" i="3" l="1"/>
  <c r="G102" i="3"/>
  <c r="E103" i="3"/>
  <c r="E104" i="3" l="1"/>
  <c r="F103" i="3"/>
  <c r="G103" i="3"/>
  <c r="F104" i="3" l="1"/>
  <c r="E105" i="3"/>
  <c r="G104" i="3"/>
  <c r="F105" i="3" l="1"/>
  <c r="E106" i="3"/>
  <c r="G105" i="3"/>
  <c r="E107" i="3" l="1"/>
  <c r="G106" i="3"/>
  <c r="F106" i="3"/>
  <c r="G107" i="3" l="1"/>
  <c r="E108" i="3"/>
  <c r="F107" i="3"/>
  <c r="F108" i="3" l="1"/>
  <c r="E109" i="3"/>
  <c r="G108" i="3"/>
  <c r="G109" i="3" l="1"/>
  <c r="F109" i="3"/>
  <c r="E110" i="3"/>
  <c r="E111" i="3" l="1"/>
  <c r="F110" i="3"/>
  <c r="G110" i="3"/>
  <c r="G111" i="3" l="1"/>
  <c r="E112" i="3"/>
  <c r="F111" i="3"/>
  <c r="E113" i="3" l="1"/>
  <c r="G112" i="3"/>
  <c r="F112" i="3"/>
  <c r="E114" i="3" l="1"/>
  <c r="F113" i="3"/>
  <c r="G113" i="3"/>
  <c r="G114" i="3" l="1"/>
  <c r="F114" i="3"/>
  <c r="E115" i="3"/>
  <c r="E116" i="3" l="1"/>
  <c r="G115" i="3"/>
  <c r="F115" i="3"/>
  <c r="G116" i="3" l="1"/>
  <c r="E117" i="3"/>
  <c r="F116" i="3"/>
  <c r="F117" i="3" l="1"/>
  <c r="G117" i="3"/>
  <c r="E118" i="3"/>
  <c r="E119" i="3" l="1"/>
  <c r="G118" i="3"/>
  <c r="F118" i="3"/>
  <c r="G119" i="3" l="1"/>
  <c r="F119" i="3"/>
  <c r="E120" i="3"/>
  <c r="G120" i="3" l="1"/>
  <c r="E121" i="3"/>
  <c r="F120" i="3"/>
  <c r="E122" i="3" l="1"/>
  <c r="G121" i="3"/>
  <c r="F121" i="3"/>
  <c r="G122" i="3" l="1"/>
  <c r="F122" i="3"/>
  <c r="E123" i="3"/>
  <c r="E124" i="3" l="1"/>
  <c r="F123" i="3"/>
  <c r="G123" i="3"/>
  <c r="F124" i="3" l="1"/>
  <c r="G124" i="3"/>
  <c r="E125" i="3"/>
  <c r="E126" i="3" l="1"/>
  <c r="G125" i="3"/>
  <c r="F125" i="3"/>
  <c r="G126" i="3" l="1"/>
  <c r="E127" i="3"/>
  <c r="F126" i="3"/>
  <c r="E128" i="3" l="1"/>
  <c r="G127" i="3"/>
  <c r="F127" i="3"/>
  <c r="F128" i="3" l="1"/>
  <c r="G128" i="3"/>
  <c r="E129" i="3"/>
  <c r="E130" i="3" s="1"/>
  <c r="F130" i="3" l="1"/>
  <c r="G130" i="3"/>
  <c r="F129" i="3"/>
  <c r="G129" i="3"/>
</calcChain>
</file>

<file path=xl/sharedStrings.xml><?xml version="1.0" encoding="utf-8"?>
<sst xmlns="http://schemas.openxmlformats.org/spreadsheetml/2006/main" count="197" uniqueCount="50">
  <si>
    <t>Índice</t>
  </si>
  <si>
    <t>Tabla de datos</t>
  </si>
  <si>
    <t>Tabla de datos del gráfico</t>
  </si>
  <si>
    <t>Año</t>
  </si>
  <si>
    <t>Periodo</t>
  </si>
  <si>
    <t>Ver cuadro</t>
  </si>
  <si>
    <t>Ver gráfica</t>
  </si>
  <si>
    <t>Para profundizar en la metodología y más datos consultar:</t>
  </si>
  <si>
    <t>Ver glosario</t>
  </si>
  <si>
    <t>Mes</t>
  </si>
  <si>
    <t>Ene</t>
  </si>
  <si>
    <t>Feb</t>
  </si>
  <si>
    <t>Mar</t>
  </si>
  <si>
    <t>Abr</t>
  </si>
  <si>
    <t>May</t>
  </si>
  <si>
    <t>Jun</t>
  </si>
  <si>
    <t>Jul</t>
  </si>
  <si>
    <t>Ago</t>
  </si>
  <si>
    <t>Sep</t>
  </si>
  <si>
    <t>Oct</t>
  </si>
  <si>
    <t>Nov</t>
  </si>
  <si>
    <t>Dic</t>
  </si>
  <si>
    <t xml:space="preserve">Ene </t>
  </si>
  <si>
    <t xml:space="preserve">Fuente: INEGI. Dirección General de Estadísticas Económicas. Encuesta Mensual de Servicios. </t>
  </si>
  <si>
    <t>Ingreso por suministro de bienes y servicios</t>
  </si>
  <si>
    <t>Los ingresos están definidos como las entradas monetarias obtenidas por la unidad de observación durante el
mes de referencia como resultado de la prestación de servicios y actividades complementarias, así como por
conceptos ajenos a sus actividades.</t>
  </si>
  <si>
    <t>Excluye: los ingresos financieros, subsidios y cuotas.</t>
  </si>
  <si>
    <t>(No incluye el IVA, ni las ventas de activos fijos).</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</si>
  <si>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</si>
  <si>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Para las 32 entidades federativas objeto de estudio, sólo se reportan resultados por sector SCIAN. (Servicios Privados No Financieros (SPNF), según sector (dominio de estudio) y Entidad Federativa), de acuerdo con lo anterior se seleccionaron las actividades más importantes con base en la participación de los ingresos totales por la prestación de servicios.</t>
  </si>
  <si>
    <t>Servicios</t>
  </si>
  <si>
    <t>Está definida como todas aquellas unidades económicas del país que prestan algún servicio a terceros por cuenta propia, ya sea con carácter mercantil, profesional, social o cultural. Excluyendo los servicios relacionados con las actividades agropecuarias, forestales y mineras, los servicios financieros y de seguros, actividades del sector público y gobierno, organismos internacionales y extraterritoriales, además de sindicatos, según el Sistema de Clasificación Industrial de América del Norte, México SCIAN 2013.</t>
  </si>
  <si>
    <t>Según el diseño de la muestra, la encuesta proporciona información con representatividad por entidad federativa
para los sectores de interés de la encuesta. Para la muestra de Campeche son los siguientes sectores:</t>
  </si>
  <si>
    <t>51. Información en medios masivos.</t>
  </si>
  <si>
    <t>53. Servicios inmobiliarios y de alquiler de bienes muebles e intengibles.</t>
  </si>
  <si>
    <t>54. Servicios profesionales, cientificos y técnicos.</t>
  </si>
  <si>
    <t>56. Servicios de apoyo a los negocios y manejo de residuos y desechos, y servicios.</t>
  </si>
  <si>
    <t>72. Servicios de alojamiento temporal y preparación de alimentos y bebidas.</t>
  </si>
  <si>
    <t>Índice mensual estatal de los ingresos por suministro de bienes</t>
  </si>
  <si>
    <t xml:space="preserve">y servicios de los Servicios de Información en medios masivos </t>
  </si>
  <si>
    <t>Fecha de actualización:</t>
  </si>
  <si>
    <t>(Base 2018 = 100)</t>
  </si>
  <si>
    <t>https://sinegi.page.link/sZnx</t>
  </si>
  <si>
    <t>https://www.inegi.org.mx/programas/ems/2018/</t>
  </si>
  <si>
    <t>https://www.inegi.org.mx/app/biblioteca/ficha.html?upc=889463910831</t>
  </si>
  <si>
    <t>Los números índice son una medida estadística diseñada para poner de relieve cambios en una variable o en un grupo de variables relacionadas con respecto al tiempo. A una colección de números índice para diferentes periodos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Los números índice son una medida estadística diseñada para poner de relieve cambios en una variable o en un grupo de variables relacionadas con respecto al tiempo. A una colección de números índice para diferentes periodo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o variables en otro periodo, llamado periodo base.
Aunque existen diferentes tipos de números índice, para el caso particular de la EMSEF, se utiliza el Método de
Agregación Simple, este consiste en la suma de las variables objeto de estudio en cada periodo. Uno de los periodos será el periodo base, es decir, sobre el cual se ﬁjará el índice. En este caso la base está compuesta por el promedio de los meses de 2018, para las variables objeto de estudio, según entidad-sector.</t>
  </si>
  <si>
    <t>Ene P/</t>
  </si>
  <si>
    <t>P/ Cifras preliminares a partir de 2024/01.</t>
  </si>
  <si>
    <t>Serie mensual 2013 a 2025</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</si>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</sst>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sz val="9"/>
      <color rgb="FF000000"/>
      <name val="Arial"/>
      <family val="2"/>
    </font>
    <font>
      <b/>
      <sz val="10"/>
      <color rgb="FF000000"/>
      <name val="Arial"/>
      <family val="2"/>
    </font>
    <font>
      <sz val="9"/>
      <color theme="1"/>
      <name val="Arial"/>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61">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0" fontId="15" fillId="0" borderId="0" xfId="5"/>
    <xf numFmtId="0" fontId="18" fillId="0" borderId="0" xfId="0" applyFont="1"/>
    <xf numFmtId="166" fontId="0" fillId="0" borderId="2" xfId="1" applyNumberFormat="1" applyFont="1" applyBorder="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6" fillId="0" borderId="3" xfId="6" applyFont="1" applyBorder="1" applyAlignment="1">
      <alignment horizontal="center" vertical="top" wrapText="1"/>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0" fontId="22" fillId="0" borderId="0" xfId="0" applyFont="1" applyAlignment="1">
      <alignment horizontal="justify"/>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0" fontId="14" fillId="0" borderId="0" xfId="0" applyFont="1"/>
    <xf numFmtId="0" fontId="20" fillId="0" borderId="0" xfId="2" applyFont="1" applyAlignment="1">
      <alignment horizontal="justify"/>
    </xf>
    <xf numFmtId="0" fontId="20" fillId="0" borderId="0" xfId="2" applyFont="1" applyAlignment="1">
      <alignment horizontal="justify" wrapText="1"/>
    </xf>
    <xf numFmtId="167" fontId="21" fillId="0" borderId="3" xfId="6" applyNumberFormat="1" applyFont="1" applyBorder="1" applyAlignment="1">
      <alignment horizontal="center" vertical="center"/>
    </xf>
    <xf numFmtId="167" fontId="6" fillId="0" borderId="3" xfId="6" applyNumberFormat="1" applyFont="1" applyBorder="1" applyAlignment="1">
      <alignment horizontal="center" wrapText="1"/>
    </xf>
    <xf numFmtId="1" fontId="6" fillId="0" borderId="5" xfId="0" applyNumberFormat="1" applyFont="1" applyBorder="1" applyAlignment="1">
      <alignment horizontal="center" vertical="center" wrapText="1"/>
    </xf>
    <xf numFmtId="165" fontId="6" fillId="0" borderId="3" xfId="0" applyNumberFormat="1" applyFont="1" applyBorder="1" applyAlignment="1">
      <alignment horizontal="center" wrapText="1"/>
    </xf>
    <xf numFmtId="167" fontId="6" fillId="0" borderId="3" xfId="0" applyNumberFormat="1" applyFont="1" applyBorder="1" applyAlignment="1">
      <alignment horizontal="center" wrapText="1"/>
    </xf>
    <xf numFmtId="0" fontId="24" fillId="0" borderId="0" xfId="0" applyFont="1"/>
    <xf numFmtId="0" fontId="0" fillId="0" borderId="0" xfId="0" applyAlignment="1">
      <alignment horizontal="justify"/>
    </xf>
    <xf numFmtId="164" fontId="2" fillId="2" borderId="1" xfId="1" applyFont="1" applyFill="1" applyBorder="1" applyAlignment="1">
      <alignment horizontal="center"/>
    </xf>
    <xf numFmtId="0" fontId="25" fillId="0" borderId="0" xfId="4" applyFont="1" applyAlignment="1" applyProtection="1"/>
    <xf numFmtId="0" fontId="26" fillId="3" borderId="3" xfId="0" applyFont="1" applyFill="1" applyBorder="1" applyAlignment="1">
      <alignment horizontal="center"/>
    </xf>
    <xf numFmtId="165" fontId="6" fillId="0" borderId="0" xfId="6" applyNumberFormat="1" applyFont="1" applyAlignment="1">
      <alignment horizontal="center" wrapText="1"/>
    </xf>
    <xf numFmtId="167" fontId="6" fillId="0" borderId="0" xfId="0" applyNumberFormat="1" applyFont="1" applyAlignment="1">
      <alignment horizontal="center" wrapText="1"/>
    </xf>
    <xf numFmtId="1" fontId="6" fillId="0" borderId="6" xfId="6" applyNumberFormat="1" applyFont="1" applyBorder="1" applyAlignment="1">
      <alignment horizontal="center" vertical="center" wrapText="1"/>
    </xf>
    <xf numFmtId="1" fontId="6" fillId="0" borderId="0" xfId="6" applyNumberFormat="1" applyFont="1" applyAlignment="1">
      <alignment horizontal="center" vertical="center" wrapText="1"/>
    </xf>
    <xf numFmtId="165" fontId="6" fillId="0" borderId="4" xfId="6" applyNumberFormat="1" applyFont="1" applyBorder="1" applyAlignment="1">
      <alignment horizontal="center" wrapText="1"/>
    </xf>
    <xf numFmtId="167" fontId="6" fillId="0" borderId="4" xfId="0" applyNumberFormat="1" applyFont="1" applyBorder="1" applyAlignment="1">
      <alignment horizontal="center" wrapText="1"/>
    </xf>
    <xf numFmtId="167" fontId="6" fillId="0" borderId="4" xfId="6" applyNumberFormat="1" applyFont="1" applyBorder="1" applyAlignment="1">
      <alignment horizontal="center" wrapText="1"/>
    </xf>
    <xf numFmtId="0" fontId="5" fillId="0" borderId="0" xfId="2" applyAlignment="1" applyProtection="1"/>
    <xf numFmtId="0" fontId="10" fillId="0" borderId="0" xfId="0" applyFont="1"/>
    <xf numFmtId="0" fontId="25" fillId="0" borderId="0" xfId="2" applyFont="1" applyAlignment="1"/>
    <xf numFmtId="165" fontId="6" fillId="0" borderId="4" xfId="6" applyNumberFormat="1" applyFont="1" applyBorder="1" applyAlignment="1">
      <alignment horizontal="center" vertical="center" wrapText="1"/>
    </xf>
    <xf numFmtId="167" fontId="6" fillId="0" borderId="4" xfId="6" applyNumberFormat="1" applyFont="1" applyBorder="1" applyAlignment="1">
      <alignment horizontal="center" vertical="center" wrapText="1"/>
    </xf>
    <xf numFmtId="0" fontId="10" fillId="0" borderId="0" xfId="0" applyFont="1" applyAlignment="1">
      <alignment horizontal="left" vertical="top"/>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 Índice </c:v>
                </c:pt>
              </c:strCache>
            </c:strRef>
          </c:tx>
          <c:spPr>
            <a:ln w="28575" cap="rnd">
              <a:gradFill>
                <a:gsLst>
                  <a:gs pos="0">
                    <a:srgbClr val="92D050"/>
                  </a:gs>
                  <a:gs pos="50000">
                    <a:srgbClr val="FFFF00"/>
                  </a:gs>
                  <a:gs pos="100000">
                    <a:srgbClr val="FF0000"/>
                  </a:gs>
                </a:gsLst>
                <a:lin ang="5400000" scaled="1"/>
              </a:gradFill>
              <a:round/>
            </a:ln>
            <a:effectLst/>
          </c:spPr>
          <c:marker>
            <c:symbol val="circle"/>
            <c:size val="7"/>
            <c:spPr>
              <a:solidFill>
                <a:schemeClr val="bg1"/>
              </a:solidFill>
              <a:ln w="9525">
                <a:gradFill>
                  <a:gsLst>
                    <a:gs pos="0">
                      <a:srgbClr val="92D050"/>
                    </a:gs>
                    <a:gs pos="50000">
                      <a:srgbClr val="FFFF00"/>
                    </a:gs>
                    <a:gs pos="100000">
                      <a:srgbClr val="FF000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Datos!$G$3:$G$19</c:f>
              <c:numCache>
                <c:formatCode>_-* #,##0.0\ _€_-;\-* #,##0.0\ _€_-;_-* "-"??\ _€_-;_-@_-</c:formatCode>
                <c:ptCount val="17"/>
                <c:pt idx="0">
                  <c:v>96.126860780000001</c:v>
                </c:pt>
                <c:pt idx="1">
                  <c:v>98.210033839999994</c:v>
                </c:pt>
                <c:pt idx="2">
                  <c:v>99.83912085</c:v>
                </c:pt>
                <c:pt idx="3">
                  <c:v>110.56339645</c:v>
                </c:pt>
                <c:pt idx="4">
                  <c:v>84.754128260000002</c:v>
                </c:pt>
                <c:pt idx="5">
                  <c:v>80.448683360000004</c:v>
                </c:pt>
                <c:pt idx="6">
                  <c:v>105.5924267</c:v>
                </c:pt>
                <c:pt idx="7">
                  <c:v>83.370776969999994</c:v>
                </c:pt>
                <c:pt idx="8">
                  <c:v>91.289754880000004</c:v>
                </c:pt>
                <c:pt idx="9">
                  <c:v>95.971173300000004</c:v>
                </c:pt>
                <c:pt idx="10">
                  <c:v>106.61790694</c:v>
                </c:pt>
                <c:pt idx="11">
                  <c:v>95.630102140000005</c:v>
                </c:pt>
                <c:pt idx="12">
                  <c:v>94.514856260000002</c:v>
                </c:pt>
                <c:pt idx="13">
                  <c:v>96.695456280000002</c:v>
                </c:pt>
                <c:pt idx="14">
                  <c:v>95.780234140000005</c:v>
                </c:pt>
                <c:pt idx="15">
                  <c:v>107.01762221</c:v>
                </c:pt>
                <c:pt idx="16">
                  <c:v>84.794191299999994</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29" min="1" page="15" val="129"/>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6</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D152" totalsRowShown="0" headerRowDxfId="7" dataDxfId="5" headerRowBorderDxfId="6" tableBorderDxfId="4" totalsRowBorderDxfId="3" headerRowCellStyle="Normal 3 2">
  <autoFilter ref="B7:D152"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sZn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sZn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0831" TargetMode="External"/><Relationship Id="rId1" Type="http://schemas.openxmlformats.org/officeDocument/2006/relationships/hyperlink" Target="https://www.inegi.org.mx/programas/ems/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2" customWidth="1"/>
    <col min="12" max="12" width="1.7109375" style="12" hidden="1" customWidth="1"/>
    <col min="13" max="13" width="1.7109375" hidden="1" customWidth="1"/>
    <col min="14" max="16384" width="11.42578125" hidden="1"/>
  </cols>
  <sheetData>
    <row r="1" spans="1:12" ht="15" customHeight="1" x14ac:dyDescent="0.3">
      <c r="A1" s="8"/>
      <c r="B1" s="8"/>
      <c r="C1" s="8"/>
      <c r="D1" s="8"/>
      <c r="J1" s="20" t="s">
        <v>5</v>
      </c>
    </row>
    <row r="2" spans="1:12" s="9" customFormat="1" ht="15" customHeight="1" x14ac:dyDescent="0.3">
      <c r="B2" s="25" t="s">
        <v>38</v>
      </c>
      <c r="C2" s="10"/>
      <c r="D2" s="10"/>
      <c r="J2" s="21" t="s">
        <v>8</v>
      </c>
      <c r="K2" s="13"/>
      <c r="L2" s="13"/>
    </row>
    <row r="3" spans="1:12" s="9" customFormat="1" ht="15" customHeight="1" x14ac:dyDescent="0.3">
      <c r="B3" s="25" t="s">
        <v>39</v>
      </c>
      <c r="C3" s="10"/>
      <c r="D3" s="10"/>
      <c r="J3" s="21"/>
      <c r="K3" s="13"/>
      <c r="L3" s="13"/>
    </row>
    <row r="4" spans="1:12" s="9" customFormat="1" ht="15" customHeight="1" x14ac:dyDescent="0.3">
      <c r="B4" s="25" t="s">
        <v>48</v>
      </c>
      <c r="C4" s="10"/>
      <c r="D4" s="10"/>
      <c r="H4" s="15"/>
      <c r="K4" s="13"/>
      <c r="L4" s="13"/>
    </row>
    <row r="5" spans="1:12" s="9" customFormat="1" ht="15" customHeight="1" x14ac:dyDescent="0.3">
      <c r="B5" s="26" t="s">
        <v>41</v>
      </c>
      <c r="C5" s="11"/>
      <c r="D5" s="11"/>
      <c r="K5" s="13"/>
      <c r="L5" s="13"/>
    </row>
    <row r="6" spans="1:12" s="9" customFormat="1" ht="6" customHeight="1" x14ac:dyDescent="0.3">
      <c r="B6" s="26"/>
      <c r="C6" s="11"/>
      <c r="D6" s="11"/>
      <c r="K6" s="13"/>
      <c r="L6" s="13"/>
    </row>
    <row r="7" spans="1:12" ht="15" customHeight="1" x14ac:dyDescent="0.25">
      <c r="K7" s="12" t="s">
        <v>0</v>
      </c>
      <c r="L7" s="12">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7"/>
      <c r="C24" s="17"/>
      <c r="D24" s="17"/>
      <c r="E24" s="17"/>
      <c r="F24" s="17"/>
      <c r="G24" s="17"/>
      <c r="H24" s="17"/>
      <c r="I24" s="17"/>
      <c r="J24" s="17"/>
    </row>
    <row r="25" spans="2:10" ht="12" customHeight="1" x14ac:dyDescent="0.25">
      <c r="B25" s="35" t="s">
        <v>47</v>
      </c>
    </row>
    <row r="26" spans="2:10" ht="12" customHeight="1" x14ac:dyDescent="0.25">
      <c r="B26" s="56" t="s">
        <v>23</v>
      </c>
    </row>
    <row r="27" spans="2:10" ht="12" customHeight="1" x14ac:dyDescent="0.25">
      <c r="B27" s="57" t="s">
        <v>42</v>
      </c>
    </row>
    <row r="28" spans="2:10" ht="12" customHeight="1" x14ac:dyDescent="0.25">
      <c r="B28" s="56" t="s">
        <v>40</v>
      </c>
      <c r="C28" s="56" t="s">
        <v>49</v>
      </c>
    </row>
    <row r="29" spans="2:10" ht="15" customHeight="1" x14ac:dyDescent="0.25">
      <c r="B29" s="34"/>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9B68BA6B-3F1F-461C-88AE-A6618AE692CF}"/>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158"/>
  <sheetViews>
    <sheetView showGridLines="0" showRowColHeaders="0" workbookViewId="0"/>
  </sheetViews>
  <sheetFormatPr baseColWidth="10" defaultColWidth="0" defaultRowHeight="16.5" zeroHeight="1" x14ac:dyDescent="0.3"/>
  <cols>
    <col min="1" max="1" width="2.7109375" customWidth="1"/>
    <col min="2" max="2" width="16.28515625" style="9" customWidth="1"/>
    <col min="3" max="3" width="20.7109375" style="9" customWidth="1"/>
    <col min="4" max="4" width="75.7109375" style="9" customWidth="1"/>
    <col min="5" max="5" width="2.7109375" customWidth="1"/>
    <col min="6" max="6" width="0" hidden="1" customWidth="1"/>
    <col min="7" max="16384" width="11.42578125" hidden="1"/>
  </cols>
  <sheetData>
    <row r="1" spans="2:4" ht="15" customHeight="1" x14ac:dyDescent="0.3">
      <c r="D1" s="19" t="s">
        <v>6</v>
      </c>
    </row>
    <row r="2" spans="2:4" ht="15" customHeight="1" x14ac:dyDescent="0.25">
      <c r="B2" s="25" t="s">
        <v>38</v>
      </c>
      <c r="C2" s="25"/>
      <c r="D2" s="25"/>
    </row>
    <row r="3" spans="2:4" ht="15" customHeight="1" x14ac:dyDescent="0.25">
      <c r="B3" s="25" t="s">
        <v>39</v>
      </c>
      <c r="C3" s="25"/>
      <c r="D3" s="25"/>
    </row>
    <row r="4" spans="2:4" ht="15" customHeight="1" x14ac:dyDescent="0.25">
      <c r="B4" s="25" t="s">
        <v>48</v>
      </c>
      <c r="C4" s="25"/>
      <c r="D4"/>
    </row>
    <row r="5" spans="2:4" ht="15" customHeight="1" x14ac:dyDescent="0.25">
      <c r="B5" s="26" t="s">
        <v>41</v>
      </c>
      <c r="C5" s="26"/>
      <c r="D5"/>
    </row>
    <row r="6" spans="2:4" ht="6" customHeight="1" x14ac:dyDescent="0.25">
      <c r="B6" s="11"/>
      <c r="C6" s="11"/>
      <c r="D6" s="11"/>
    </row>
    <row r="7" spans="2:4" ht="15" customHeight="1" x14ac:dyDescent="0.3">
      <c r="B7" s="47" t="s">
        <v>3</v>
      </c>
      <c r="C7" s="47" t="s">
        <v>9</v>
      </c>
      <c r="D7" s="47" t="s">
        <v>0</v>
      </c>
    </row>
    <row r="8" spans="2:4" ht="15" customHeight="1" x14ac:dyDescent="0.3">
      <c r="B8" s="40">
        <v>2013</v>
      </c>
      <c r="C8" s="41" t="s">
        <v>22</v>
      </c>
      <c r="D8" s="42">
        <v>44.990830670000001</v>
      </c>
    </row>
    <row r="9" spans="2:4" ht="15" customHeight="1" x14ac:dyDescent="0.3">
      <c r="B9" s="40">
        <v>2013</v>
      </c>
      <c r="C9" s="41" t="s">
        <v>11</v>
      </c>
      <c r="D9" s="42">
        <v>38.717604289999997</v>
      </c>
    </row>
    <row r="10" spans="2:4" ht="15" customHeight="1" x14ac:dyDescent="0.3">
      <c r="B10" s="40">
        <v>2013</v>
      </c>
      <c r="C10" s="41" t="s">
        <v>12</v>
      </c>
      <c r="D10" s="42">
        <v>40.991395079999997</v>
      </c>
    </row>
    <row r="11" spans="2:4" ht="15" customHeight="1" x14ac:dyDescent="0.3">
      <c r="B11" s="40">
        <v>2013</v>
      </c>
      <c r="C11" s="41" t="s">
        <v>13</v>
      </c>
      <c r="D11" s="42">
        <v>43.52234078</v>
      </c>
    </row>
    <row r="12" spans="2:4" ht="15" customHeight="1" x14ac:dyDescent="0.3">
      <c r="B12" s="40">
        <v>2013</v>
      </c>
      <c r="C12" s="41" t="s">
        <v>14</v>
      </c>
      <c r="D12" s="42">
        <v>43.468202900000001</v>
      </c>
    </row>
    <row r="13" spans="2:4" ht="15" customHeight="1" x14ac:dyDescent="0.3">
      <c r="B13" s="40">
        <v>2013</v>
      </c>
      <c r="C13" s="41" t="s">
        <v>15</v>
      </c>
      <c r="D13" s="42">
        <v>49.903842910000002</v>
      </c>
    </row>
    <row r="14" spans="2:4" ht="15" customHeight="1" x14ac:dyDescent="0.3">
      <c r="B14" s="40">
        <v>2013</v>
      </c>
      <c r="C14" s="41" t="s">
        <v>16</v>
      </c>
      <c r="D14" s="42">
        <v>56.041724600000002</v>
      </c>
    </row>
    <row r="15" spans="2:4" ht="15" customHeight="1" x14ac:dyDescent="0.3">
      <c r="B15" s="40">
        <v>2013</v>
      </c>
      <c r="C15" s="41" t="s">
        <v>17</v>
      </c>
      <c r="D15" s="42">
        <v>46.326231610000001</v>
      </c>
    </row>
    <row r="16" spans="2:4" ht="15" customHeight="1" x14ac:dyDescent="0.3">
      <c r="B16" s="40">
        <v>2013</v>
      </c>
      <c r="C16" s="41" t="s">
        <v>18</v>
      </c>
      <c r="D16" s="42">
        <v>48.735367089999997</v>
      </c>
    </row>
    <row r="17" spans="2:4" ht="15" customHeight="1" x14ac:dyDescent="0.3">
      <c r="B17" s="40">
        <v>2013</v>
      </c>
      <c r="C17" s="41" t="s">
        <v>19</v>
      </c>
      <c r="D17" s="42">
        <v>45.498373260000001</v>
      </c>
    </row>
    <row r="18" spans="2:4" ht="15" customHeight="1" x14ac:dyDescent="0.3">
      <c r="B18" s="40">
        <v>2013</v>
      </c>
      <c r="C18" s="41" t="s">
        <v>20</v>
      </c>
      <c r="D18" s="42">
        <v>46.836029949999997</v>
      </c>
    </row>
    <row r="19" spans="2:4" ht="15" customHeight="1" x14ac:dyDescent="0.3">
      <c r="B19" s="40">
        <v>2013</v>
      </c>
      <c r="C19" s="41" t="s">
        <v>21</v>
      </c>
      <c r="D19" s="42">
        <v>44.740442999999999</v>
      </c>
    </row>
    <row r="20" spans="2:4" ht="15" customHeight="1" x14ac:dyDescent="0.3">
      <c r="B20" s="40">
        <v>2014</v>
      </c>
      <c r="C20" s="41" t="s">
        <v>22</v>
      </c>
      <c r="D20" s="42">
        <v>46.725498450000003</v>
      </c>
    </row>
    <row r="21" spans="2:4" ht="15" customHeight="1" x14ac:dyDescent="0.3">
      <c r="B21" s="40">
        <v>2014</v>
      </c>
      <c r="C21" s="41" t="s">
        <v>11</v>
      </c>
      <c r="D21" s="42">
        <v>43.549409730000001</v>
      </c>
    </row>
    <row r="22" spans="2:4" ht="15" customHeight="1" x14ac:dyDescent="0.3">
      <c r="B22" s="40">
        <v>2014</v>
      </c>
      <c r="C22" s="41" t="s">
        <v>12</v>
      </c>
      <c r="D22" s="42">
        <v>51.205407690000001</v>
      </c>
    </row>
    <row r="23" spans="2:4" ht="15" customHeight="1" x14ac:dyDescent="0.3">
      <c r="B23" s="40">
        <v>2014</v>
      </c>
      <c r="C23" s="41" t="s">
        <v>13</v>
      </c>
      <c r="D23" s="42">
        <v>57.020717859999998</v>
      </c>
    </row>
    <row r="24" spans="2:4" ht="15" customHeight="1" x14ac:dyDescent="0.3">
      <c r="B24" s="40">
        <v>2014</v>
      </c>
      <c r="C24" s="41" t="s">
        <v>14</v>
      </c>
      <c r="D24" s="42">
        <v>52.01070859</v>
      </c>
    </row>
    <row r="25" spans="2:4" ht="15" customHeight="1" x14ac:dyDescent="0.3">
      <c r="B25" s="40">
        <v>2014</v>
      </c>
      <c r="C25" s="41" t="s">
        <v>15</v>
      </c>
      <c r="D25" s="42">
        <v>58.91554352</v>
      </c>
    </row>
    <row r="26" spans="2:4" ht="15" customHeight="1" x14ac:dyDescent="0.3">
      <c r="B26" s="40">
        <v>2014</v>
      </c>
      <c r="C26" s="41" t="s">
        <v>16</v>
      </c>
      <c r="D26" s="42">
        <v>59.78174954</v>
      </c>
    </row>
    <row r="27" spans="2:4" ht="15" customHeight="1" x14ac:dyDescent="0.3">
      <c r="B27" s="40">
        <v>2014</v>
      </c>
      <c r="C27" s="41" t="s">
        <v>17</v>
      </c>
      <c r="D27" s="42">
        <v>58.730572449999997</v>
      </c>
    </row>
    <row r="28" spans="2:4" ht="15" customHeight="1" x14ac:dyDescent="0.3">
      <c r="B28" s="40">
        <v>2014</v>
      </c>
      <c r="C28" s="41" t="s">
        <v>18</v>
      </c>
      <c r="D28" s="42">
        <v>52.39644096</v>
      </c>
    </row>
    <row r="29" spans="2:4" ht="15" customHeight="1" x14ac:dyDescent="0.3">
      <c r="B29" s="40">
        <v>2014</v>
      </c>
      <c r="C29" s="41" t="s">
        <v>19</v>
      </c>
      <c r="D29" s="42">
        <v>60.402079370000003</v>
      </c>
    </row>
    <row r="30" spans="2:4" ht="15" customHeight="1" x14ac:dyDescent="0.3">
      <c r="B30" s="40">
        <v>2014</v>
      </c>
      <c r="C30" s="41" t="s">
        <v>20</v>
      </c>
      <c r="D30" s="42">
        <v>60.108832540000002</v>
      </c>
    </row>
    <row r="31" spans="2:4" ht="15" customHeight="1" x14ac:dyDescent="0.3">
      <c r="B31" s="40">
        <v>2014</v>
      </c>
      <c r="C31" s="41" t="s">
        <v>21</v>
      </c>
      <c r="D31" s="42">
        <v>57.119970639999998</v>
      </c>
    </row>
    <row r="32" spans="2:4" ht="15" customHeight="1" x14ac:dyDescent="0.3">
      <c r="B32" s="40">
        <v>2015</v>
      </c>
      <c r="C32" s="41" t="s">
        <v>22</v>
      </c>
      <c r="D32" s="42">
        <v>59.86972359</v>
      </c>
    </row>
    <row r="33" spans="2:4" ht="15" customHeight="1" x14ac:dyDescent="0.3">
      <c r="B33" s="40">
        <v>2015</v>
      </c>
      <c r="C33" s="41" t="s">
        <v>11</v>
      </c>
      <c r="D33" s="42">
        <v>58.12603283</v>
      </c>
    </row>
    <row r="34" spans="2:4" ht="15" customHeight="1" x14ac:dyDescent="0.3">
      <c r="B34" s="40">
        <v>2015</v>
      </c>
      <c r="C34" s="41" t="s">
        <v>12</v>
      </c>
      <c r="D34" s="42">
        <v>58.75538564</v>
      </c>
    </row>
    <row r="35" spans="2:4" ht="15" customHeight="1" x14ac:dyDescent="0.3">
      <c r="B35" s="40">
        <v>2015</v>
      </c>
      <c r="C35" s="41" t="s">
        <v>13</v>
      </c>
      <c r="D35" s="42">
        <v>73.343287470000007</v>
      </c>
    </row>
    <row r="36" spans="2:4" ht="15" customHeight="1" x14ac:dyDescent="0.3">
      <c r="B36" s="40">
        <v>2015</v>
      </c>
      <c r="C36" s="41" t="s">
        <v>14</v>
      </c>
      <c r="D36" s="42">
        <v>68.493436079999995</v>
      </c>
    </row>
    <row r="37" spans="2:4" ht="15" customHeight="1" x14ac:dyDescent="0.3">
      <c r="B37" s="40">
        <v>2015</v>
      </c>
      <c r="C37" s="41" t="s">
        <v>15</v>
      </c>
      <c r="D37" s="42">
        <v>77.906659270000006</v>
      </c>
    </row>
    <row r="38" spans="2:4" ht="15" customHeight="1" x14ac:dyDescent="0.3">
      <c r="B38" s="40">
        <v>2015</v>
      </c>
      <c r="C38" s="41" t="s">
        <v>16</v>
      </c>
      <c r="D38" s="42">
        <v>83.965589890000004</v>
      </c>
    </row>
    <row r="39" spans="2:4" ht="15" customHeight="1" x14ac:dyDescent="0.3">
      <c r="B39" s="40">
        <v>2015</v>
      </c>
      <c r="C39" s="41" t="s">
        <v>17</v>
      </c>
      <c r="D39" s="42">
        <v>65.265465230000004</v>
      </c>
    </row>
    <row r="40" spans="2:4" ht="15" customHeight="1" x14ac:dyDescent="0.3">
      <c r="B40" s="40">
        <v>2015</v>
      </c>
      <c r="C40" s="41" t="s">
        <v>18</v>
      </c>
      <c r="D40" s="42">
        <v>61.36528242</v>
      </c>
    </row>
    <row r="41" spans="2:4" ht="15" customHeight="1" x14ac:dyDescent="0.3">
      <c r="B41" s="40">
        <v>2015</v>
      </c>
      <c r="C41" s="41" t="s">
        <v>19</v>
      </c>
      <c r="D41" s="42">
        <v>67.225707490000005</v>
      </c>
    </row>
    <row r="42" spans="2:4" ht="15" customHeight="1" x14ac:dyDescent="0.3">
      <c r="B42" s="40">
        <v>2015</v>
      </c>
      <c r="C42" s="41" t="s">
        <v>20</v>
      </c>
      <c r="D42" s="42">
        <v>75.344133139999997</v>
      </c>
    </row>
    <row r="43" spans="2:4" ht="15" customHeight="1" x14ac:dyDescent="0.3">
      <c r="B43" s="40">
        <v>2015</v>
      </c>
      <c r="C43" s="41" t="s">
        <v>21</v>
      </c>
      <c r="D43" s="42">
        <v>73.715485369999996</v>
      </c>
    </row>
    <row r="44" spans="2:4" ht="15" customHeight="1" x14ac:dyDescent="0.3">
      <c r="B44" s="40">
        <v>2016</v>
      </c>
      <c r="C44" s="41" t="s">
        <v>22</v>
      </c>
      <c r="D44" s="42">
        <v>79.659373000000002</v>
      </c>
    </row>
    <row r="45" spans="2:4" ht="15" customHeight="1" x14ac:dyDescent="0.3">
      <c r="B45" s="40">
        <v>2016</v>
      </c>
      <c r="C45" s="41" t="s">
        <v>11</v>
      </c>
      <c r="D45" s="42">
        <v>77.268283479999994</v>
      </c>
    </row>
    <row r="46" spans="2:4" ht="15" customHeight="1" x14ac:dyDescent="0.3">
      <c r="B46" s="40">
        <v>2016</v>
      </c>
      <c r="C46" s="41" t="s">
        <v>12</v>
      </c>
      <c r="D46" s="42">
        <v>87.026635630000001</v>
      </c>
    </row>
    <row r="47" spans="2:4" ht="15" customHeight="1" x14ac:dyDescent="0.3">
      <c r="B47" s="40">
        <v>2016</v>
      </c>
      <c r="C47" s="41" t="s">
        <v>13</v>
      </c>
      <c r="D47" s="42">
        <v>83.293377930000005</v>
      </c>
    </row>
    <row r="48" spans="2:4" ht="15" customHeight="1" x14ac:dyDescent="0.3">
      <c r="B48" s="40">
        <v>2016</v>
      </c>
      <c r="C48" s="41" t="s">
        <v>14</v>
      </c>
      <c r="D48" s="42">
        <v>98.237687440000002</v>
      </c>
    </row>
    <row r="49" spans="2:4" ht="15" customHeight="1" x14ac:dyDescent="0.3">
      <c r="B49" s="40">
        <v>2016</v>
      </c>
      <c r="C49" s="41" t="s">
        <v>15</v>
      </c>
      <c r="D49" s="42">
        <v>95.731554930000001</v>
      </c>
    </row>
    <row r="50" spans="2:4" ht="15" customHeight="1" x14ac:dyDescent="0.3">
      <c r="B50" s="40">
        <v>2016</v>
      </c>
      <c r="C50" s="41" t="s">
        <v>16</v>
      </c>
      <c r="D50" s="42">
        <v>116.42350227</v>
      </c>
    </row>
    <row r="51" spans="2:4" ht="15" customHeight="1" x14ac:dyDescent="0.3">
      <c r="B51" s="40">
        <v>2016</v>
      </c>
      <c r="C51" s="41" t="s">
        <v>17</v>
      </c>
      <c r="D51" s="42">
        <v>97.357946949999999</v>
      </c>
    </row>
    <row r="52" spans="2:4" ht="15" customHeight="1" x14ac:dyDescent="0.3">
      <c r="B52" s="40">
        <v>2016</v>
      </c>
      <c r="C52" s="41" t="s">
        <v>18</v>
      </c>
      <c r="D52" s="42">
        <v>75.996043389999997</v>
      </c>
    </row>
    <row r="53" spans="2:4" ht="15" customHeight="1" x14ac:dyDescent="0.3">
      <c r="B53" s="40">
        <v>2016</v>
      </c>
      <c r="C53" s="41" t="s">
        <v>19</v>
      </c>
      <c r="D53" s="42">
        <v>80.554903690000003</v>
      </c>
    </row>
    <row r="54" spans="2:4" ht="15" customHeight="1" x14ac:dyDescent="0.3">
      <c r="B54" s="40">
        <v>2016</v>
      </c>
      <c r="C54" s="41" t="s">
        <v>20</v>
      </c>
      <c r="D54" s="42">
        <v>86.710831339999999</v>
      </c>
    </row>
    <row r="55" spans="2:4" ht="15" customHeight="1" x14ac:dyDescent="0.3">
      <c r="B55" s="40">
        <v>2016</v>
      </c>
      <c r="C55" s="41" t="s">
        <v>21</v>
      </c>
      <c r="D55" s="42">
        <v>92.814876850000005</v>
      </c>
    </row>
    <row r="56" spans="2:4" ht="15" customHeight="1" x14ac:dyDescent="0.3">
      <c r="B56" s="40">
        <v>2017</v>
      </c>
      <c r="C56" s="41" t="s">
        <v>22</v>
      </c>
      <c r="D56" s="42">
        <v>78.105164799999997</v>
      </c>
    </row>
    <row r="57" spans="2:4" ht="15" customHeight="1" x14ac:dyDescent="0.3">
      <c r="B57" s="40">
        <v>2017</v>
      </c>
      <c r="C57" s="41" t="s">
        <v>11</v>
      </c>
      <c r="D57" s="42">
        <v>74.306490499999995</v>
      </c>
    </row>
    <row r="58" spans="2:4" ht="15" customHeight="1" x14ac:dyDescent="0.3">
      <c r="B58" s="40">
        <v>2017</v>
      </c>
      <c r="C58" s="41" t="s">
        <v>12</v>
      </c>
      <c r="D58" s="42">
        <v>85.925832119999995</v>
      </c>
    </row>
    <row r="59" spans="2:4" ht="15" customHeight="1" x14ac:dyDescent="0.3">
      <c r="B59" s="40">
        <v>2017</v>
      </c>
      <c r="C59" s="41" t="s">
        <v>13</v>
      </c>
      <c r="D59" s="42">
        <v>98.34821891</v>
      </c>
    </row>
    <row r="60" spans="2:4" ht="15" customHeight="1" x14ac:dyDescent="0.3">
      <c r="B60" s="40">
        <v>2017</v>
      </c>
      <c r="C60" s="41" t="s">
        <v>14</v>
      </c>
      <c r="D60" s="42">
        <v>80.424070479999997</v>
      </c>
    </row>
    <row r="61" spans="2:4" ht="15" customHeight="1" x14ac:dyDescent="0.3">
      <c r="B61" s="40">
        <v>2017</v>
      </c>
      <c r="C61" s="41" t="s">
        <v>15</v>
      </c>
      <c r="D61" s="42">
        <v>93.437462420000003</v>
      </c>
    </row>
    <row r="62" spans="2:4" ht="15" customHeight="1" x14ac:dyDescent="0.3">
      <c r="B62" s="40">
        <v>2017</v>
      </c>
      <c r="C62" s="41" t="s">
        <v>16</v>
      </c>
      <c r="D62" s="42">
        <v>97.344412469999995</v>
      </c>
    </row>
    <row r="63" spans="2:4" ht="15" customHeight="1" x14ac:dyDescent="0.3">
      <c r="B63" s="40">
        <v>2017</v>
      </c>
      <c r="C63" s="41" t="s">
        <v>17</v>
      </c>
      <c r="D63" s="42">
        <v>82.366266789999997</v>
      </c>
    </row>
    <row r="64" spans="2:4" ht="15" customHeight="1" x14ac:dyDescent="0.3">
      <c r="B64" s="40">
        <v>2017</v>
      </c>
      <c r="C64" s="41" t="s">
        <v>18</v>
      </c>
      <c r="D64" s="42">
        <v>76.539677889999993</v>
      </c>
    </row>
    <row r="65" spans="2:4" ht="15" customHeight="1" x14ac:dyDescent="0.3">
      <c r="B65" s="40">
        <v>2017</v>
      </c>
      <c r="C65" s="41" t="s">
        <v>19</v>
      </c>
      <c r="D65" s="42">
        <v>72.168044409999993</v>
      </c>
    </row>
    <row r="66" spans="2:4" ht="15" customHeight="1" x14ac:dyDescent="0.3">
      <c r="B66" s="40">
        <v>2017</v>
      </c>
      <c r="C66" s="41" t="s">
        <v>20</v>
      </c>
      <c r="D66" s="42">
        <v>97.804584430000006</v>
      </c>
    </row>
    <row r="67" spans="2:4" ht="15" customHeight="1" x14ac:dyDescent="0.3">
      <c r="B67" s="40">
        <v>2017</v>
      </c>
      <c r="C67" s="41" t="s">
        <v>21</v>
      </c>
      <c r="D67" s="42">
        <v>83.850546899999998</v>
      </c>
    </row>
    <row r="68" spans="2:4" ht="15" customHeight="1" x14ac:dyDescent="0.25">
      <c r="B68" s="27">
        <v>2018</v>
      </c>
      <c r="C68" s="22" t="s">
        <v>22</v>
      </c>
      <c r="D68" s="38">
        <v>92.343426199999996</v>
      </c>
    </row>
    <row r="69" spans="2:4" ht="15" customHeight="1" x14ac:dyDescent="0.25">
      <c r="B69" s="27">
        <v>2018</v>
      </c>
      <c r="C69" s="22" t="s">
        <v>11</v>
      </c>
      <c r="D69" s="38">
        <v>90.725198789999993</v>
      </c>
    </row>
    <row r="70" spans="2:4" ht="15" customHeight="1" x14ac:dyDescent="0.25">
      <c r="B70" s="27">
        <v>2018</v>
      </c>
      <c r="C70" s="22" t="s">
        <v>12</v>
      </c>
      <c r="D70" s="38">
        <v>90.625847780000001</v>
      </c>
    </row>
    <row r="71" spans="2:4" ht="15" customHeight="1" x14ac:dyDescent="0.25">
      <c r="B71" s="27">
        <v>2018</v>
      </c>
      <c r="C71" s="22" t="s">
        <v>13</v>
      </c>
      <c r="D71" s="38">
        <v>111.70399722000001</v>
      </c>
    </row>
    <row r="72" spans="2:4" ht="15" customHeight="1" x14ac:dyDescent="0.25">
      <c r="B72" s="28">
        <v>2018</v>
      </c>
      <c r="C72" s="22" t="s">
        <v>14</v>
      </c>
      <c r="D72" s="38">
        <v>106.65035911</v>
      </c>
    </row>
    <row r="73" spans="2:4" ht="15" customHeight="1" x14ac:dyDescent="0.25">
      <c r="B73" s="28">
        <v>2018</v>
      </c>
      <c r="C73" s="22" t="s">
        <v>15</v>
      </c>
      <c r="D73" s="38">
        <v>109.35690876</v>
      </c>
    </row>
    <row r="74" spans="2:4" ht="15" customHeight="1" x14ac:dyDescent="0.25">
      <c r="B74" s="28">
        <v>2018</v>
      </c>
      <c r="C74" s="22" t="s">
        <v>16</v>
      </c>
      <c r="D74" s="38">
        <v>111.99681169</v>
      </c>
    </row>
    <row r="75" spans="2:4" ht="15" customHeight="1" x14ac:dyDescent="0.25">
      <c r="B75" s="28">
        <v>2018</v>
      </c>
      <c r="C75" s="22" t="s">
        <v>17</v>
      </c>
      <c r="D75" s="38">
        <v>100.85882410000001</v>
      </c>
    </row>
    <row r="76" spans="2:4" ht="15" customHeight="1" x14ac:dyDescent="0.25">
      <c r="B76" s="23">
        <v>2018</v>
      </c>
      <c r="C76" s="22" t="s">
        <v>18</v>
      </c>
      <c r="D76" s="38">
        <v>89.857428499999997</v>
      </c>
    </row>
    <row r="77" spans="2:4" ht="15" customHeight="1" x14ac:dyDescent="0.25">
      <c r="B77" s="23">
        <v>2018</v>
      </c>
      <c r="C77" s="22" t="s">
        <v>19</v>
      </c>
      <c r="D77" s="38">
        <v>89.144716970000005</v>
      </c>
    </row>
    <row r="78" spans="2:4" ht="15" customHeight="1" x14ac:dyDescent="0.25">
      <c r="B78" s="23">
        <v>2018</v>
      </c>
      <c r="C78" s="22" t="s">
        <v>20</v>
      </c>
      <c r="D78" s="38">
        <v>99.548134300000001</v>
      </c>
    </row>
    <row r="79" spans="2:4" ht="15" customHeight="1" x14ac:dyDescent="0.25">
      <c r="B79" s="23">
        <v>2018</v>
      </c>
      <c r="C79" s="22" t="s">
        <v>21</v>
      </c>
      <c r="D79" s="38">
        <v>107.18834652</v>
      </c>
    </row>
    <row r="80" spans="2:4" ht="15" customHeight="1" x14ac:dyDescent="0.25">
      <c r="B80" s="23">
        <v>2019</v>
      </c>
      <c r="C80" s="22" t="s">
        <v>10</v>
      </c>
      <c r="D80" s="38">
        <v>88.908663160000003</v>
      </c>
    </row>
    <row r="81" spans="2:4" ht="15" customHeight="1" x14ac:dyDescent="0.25">
      <c r="B81" s="23">
        <v>2019</v>
      </c>
      <c r="C81" s="22" t="s">
        <v>11</v>
      </c>
      <c r="D81" s="38">
        <v>83.32967438</v>
      </c>
    </row>
    <row r="82" spans="2:4" ht="15" customHeight="1" x14ac:dyDescent="0.25">
      <c r="B82" s="23">
        <v>2019</v>
      </c>
      <c r="C82" s="22" t="s">
        <v>12</v>
      </c>
      <c r="D82" s="38">
        <v>87.952706950000007</v>
      </c>
    </row>
    <row r="83" spans="2:4" ht="15" customHeight="1" x14ac:dyDescent="0.25">
      <c r="B83" s="23">
        <v>2019</v>
      </c>
      <c r="C83" s="22" t="s">
        <v>13</v>
      </c>
      <c r="D83" s="38">
        <v>97.731681989999998</v>
      </c>
    </row>
    <row r="84" spans="2:4" ht="15" customHeight="1" x14ac:dyDescent="0.25">
      <c r="B84" s="23">
        <v>2019</v>
      </c>
      <c r="C84" s="22" t="s">
        <v>14</v>
      </c>
      <c r="D84" s="38">
        <v>101.50224116</v>
      </c>
    </row>
    <row r="85" spans="2:4" ht="15" customHeight="1" x14ac:dyDescent="0.25">
      <c r="B85" s="23">
        <v>2019</v>
      </c>
      <c r="C85" s="22" t="s">
        <v>15</v>
      </c>
      <c r="D85" s="38">
        <v>109.2319554</v>
      </c>
    </row>
    <row r="86" spans="2:4" ht="15" customHeight="1" x14ac:dyDescent="0.25">
      <c r="B86" s="23">
        <v>2019</v>
      </c>
      <c r="C86" s="22" t="s">
        <v>16</v>
      </c>
      <c r="D86" s="38">
        <v>114.22230552000001</v>
      </c>
    </row>
    <row r="87" spans="2:4" ht="15" customHeight="1" x14ac:dyDescent="0.25">
      <c r="B87" s="23">
        <v>2019</v>
      </c>
      <c r="C87" s="22" t="s">
        <v>17</v>
      </c>
      <c r="D87" s="38">
        <v>94.554080319999997</v>
      </c>
    </row>
    <row r="88" spans="2:4" ht="15" customHeight="1" x14ac:dyDescent="0.25">
      <c r="B88" s="23">
        <v>2019</v>
      </c>
      <c r="C88" s="22" t="s">
        <v>18</v>
      </c>
      <c r="D88" s="38">
        <v>88.061038389999993</v>
      </c>
    </row>
    <row r="89" spans="2:4" ht="15" customHeight="1" x14ac:dyDescent="0.25">
      <c r="B89" s="23">
        <v>2019</v>
      </c>
      <c r="C89" s="22" t="s">
        <v>19</v>
      </c>
      <c r="D89" s="38">
        <v>90.463952649999996</v>
      </c>
    </row>
    <row r="90" spans="2:4" ht="15" customHeight="1" x14ac:dyDescent="0.3">
      <c r="B90" s="32">
        <v>2019</v>
      </c>
      <c r="C90" s="33" t="s">
        <v>20</v>
      </c>
      <c r="D90" s="38">
        <v>93.650522649999999</v>
      </c>
    </row>
    <row r="91" spans="2:4" ht="15" customHeight="1" x14ac:dyDescent="0.3">
      <c r="B91" s="32">
        <v>2019</v>
      </c>
      <c r="C91" s="33" t="s">
        <v>21</v>
      </c>
      <c r="D91" s="39">
        <v>97.314176029999999</v>
      </c>
    </row>
    <row r="92" spans="2:4" ht="15" customHeight="1" x14ac:dyDescent="0.3">
      <c r="B92" s="32">
        <v>2020</v>
      </c>
      <c r="C92" s="33" t="s">
        <v>10</v>
      </c>
      <c r="D92" s="39">
        <v>81.27732847</v>
      </c>
    </row>
    <row r="93" spans="2:4" ht="15" customHeight="1" x14ac:dyDescent="0.3">
      <c r="B93" s="32">
        <v>2020</v>
      </c>
      <c r="C93" s="33" t="s">
        <v>11</v>
      </c>
      <c r="D93" s="39">
        <v>77.839755940000003</v>
      </c>
    </row>
    <row r="94" spans="2:4" ht="15" customHeight="1" x14ac:dyDescent="0.3">
      <c r="B94" s="32">
        <v>2020</v>
      </c>
      <c r="C94" s="33" t="s">
        <v>12</v>
      </c>
      <c r="D94" s="39">
        <v>84.462299869999995</v>
      </c>
    </row>
    <row r="95" spans="2:4" ht="15" customHeight="1" x14ac:dyDescent="0.3">
      <c r="B95" s="32">
        <v>2020</v>
      </c>
      <c r="C95" s="33" t="s">
        <v>13</v>
      </c>
      <c r="D95" s="39">
        <v>55.664369219999998</v>
      </c>
    </row>
    <row r="96" spans="2:4" ht="15" customHeight="1" x14ac:dyDescent="0.3">
      <c r="B96" s="32">
        <v>2020</v>
      </c>
      <c r="C96" s="33" t="s">
        <v>14</v>
      </c>
      <c r="D96" s="39">
        <v>84.197921260000001</v>
      </c>
    </row>
    <row r="97" spans="2:4" ht="15" customHeight="1" x14ac:dyDescent="0.3">
      <c r="B97" s="32">
        <v>2020</v>
      </c>
      <c r="C97" s="33" t="s">
        <v>15</v>
      </c>
      <c r="D97" s="39">
        <v>78.264959640000001</v>
      </c>
    </row>
    <row r="98" spans="2:4" ht="15" customHeight="1" x14ac:dyDescent="0.3">
      <c r="B98" s="32">
        <v>2020</v>
      </c>
      <c r="C98" s="33" t="s">
        <v>16</v>
      </c>
      <c r="D98" s="39">
        <v>85.995810950000006</v>
      </c>
    </row>
    <row r="99" spans="2:4" ht="15" customHeight="1" x14ac:dyDescent="0.3">
      <c r="B99" s="32">
        <v>2020</v>
      </c>
      <c r="C99" s="33" t="s">
        <v>17</v>
      </c>
      <c r="D99" s="39">
        <v>73.601548120000004</v>
      </c>
    </row>
    <row r="100" spans="2:4" ht="15" customHeight="1" x14ac:dyDescent="0.3">
      <c r="B100" s="32">
        <v>2020</v>
      </c>
      <c r="C100" s="33" t="s">
        <v>18</v>
      </c>
      <c r="D100" s="39">
        <v>76.751727939999995</v>
      </c>
    </row>
    <row r="101" spans="2:4" ht="15" customHeight="1" x14ac:dyDescent="0.3">
      <c r="B101" s="32">
        <v>2020</v>
      </c>
      <c r="C101" s="33" t="s">
        <v>19</v>
      </c>
      <c r="D101" s="39">
        <v>69.338504650000004</v>
      </c>
    </row>
    <row r="102" spans="2:4" ht="15" customHeight="1" x14ac:dyDescent="0.3">
      <c r="B102" s="32">
        <v>2020</v>
      </c>
      <c r="C102" s="33" t="s">
        <v>20</v>
      </c>
      <c r="D102" s="39">
        <v>81.904899720000003</v>
      </c>
    </row>
    <row r="103" spans="2:4" ht="15" customHeight="1" x14ac:dyDescent="0.3">
      <c r="B103" s="32">
        <v>2020</v>
      </c>
      <c r="C103" s="33" t="s">
        <v>21</v>
      </c>
      <c r="D103" s="39">
        <v>90.918374270000001</v>
      </c>
    </row>
    <row r="104" spans="2:4" ht="15" customHeight="1" x14ac:dyDescent="0.3">
      <c r="B104" s="32">
        <v>2021</v>
      </c>
      <c r="C104" s="33" t="s">
        <v>10</v>
      </c>
      <c r="D104" s="39">
        <v>65.477396900000002</v>
      </c>
    </row>
    <row r="105" spans="2:4" ht="15" customHeight="1" x14ac:dyDescent="0.3">
      <c r="B105" s="32">
        <v>2021</v>
      </c>
      <c r="C105" s="33" t="s">
        <v>11</v>
      </c>
      <c r="D105" s="39">
        <v>53.542439350000002</v>
      </c>
    </row>
    <row r="106" spans="2:4" ht="15" customHeight="1" x14ac:dyDescent="0.3">
      <c r="B106" s="32">
        <v>2021</v>
      </c>
      <c r="C106" s="33" t="s">
        <v>12</v>
      </c>
      <c r="D106" s="39">
        <v>93.869939909999999</v>
      </c>
    </row>
    <row r="107" spans="2:4" ht="15" customHeight="1" x14ac:dyDescent="0.3">
      <c r="B107" s="32">
        <v>2021</v>
      </c>
      <c r="C107" s="33" t="s">
        <v>13</v>
      </c>
      <c r="D107" s="39">
        <v>57.754575080000002</v>
      </c>
    </row>
    <row r="108" spans="2:4" ht="15" customHeight="1" x14ac:dyDescent="0.3">
      <c r="B108" s="32">
        <v>2021</v>
      </c>
      <c r="C108" s="33" t="s">
        <v>14</v>
      </c>
      <c r="D108" s="39">
        <v>107.88522789</v>
      </c>
    </row>
    <row r="109" spans="2:4" ht="15" customHeight="1" x14ac:dyDescent="0.3">
      <c r="B109" s="32">
        <v>2021</v>
      </c>
      <c r="C109" s="33" t="s">
        <v>15</v>
      </c>
      <c r="D109" s="39">
        <v>80.155239010000003</v>
      </c>
    </row>
    <row r="110" spans="2:4" ht="15" customHeight="1" x14ac:dyDescent="0.3">
      <c r="B110" s="32">
        <v>2021</v>
      </c>
      <c r="C110" s="33" t="s">
        <v>16</v>
      </c>
      <c r="D110" s="39">
        <v>93.620441439999993</v>
      </c>
    </row>
    <row r="111" spans="2:4" ht="15" customHeight="1" x14ac:dyDescent="0.3">
      <c r="B111" s="32">
        <v>2021</v>
      </c>
      <c r="C111" s="33" t="s">
        <v>17</v>
      </c>
      <c r="D111" s="39">
        <v>72.610272210000005</v>
      </c>
    </row>
    <row r="112" spans="2:4" ht="15" customHeight="1" x14ac:dyDescent="0.3">
      <c r="B112" s="32">
        <v>2021</v>
      </c>
      <c r="C112" s="33" t="s">
        <v>18</v>
      </c>
      <c r="D112" s="39">
        <v>74.560714200000007</v>
      </c>
    </row>
    <row r="113" spans="2:4" ht="15" customHeight="1" x14ac:dyDescent="0.3">
      <c r="B113" s="32">
        <v>2021</v>
      </c>
      <c r="C113" s="33" t="s">
        <v>19</v>
      </c>
      <c r="D113" s="39">
        <v>80.335681059999999</v>
      </c>
    </row>
    <row r="114" spans="2:4" ht="15" customHeight="1" x14ac:dyDescent="0.3">
      <c r="B114" s="32">
        <v>2021</v>
      </c>
      <c r="C114" s="33" t="s">
        <v>20</v>
      </c>
      <c r="D114" s="39">
        <v>80.185843980000001</v>
      </c>
    </row>
    <row r="115" spans="2:4" ht="15" customHeight="1" x14ac:dyDescent="0.3">
      <c r="B115" s="32">
        <v>2021</v>
      </c>
      <c r="C115" s="33" t="s">
        <v>21</v>
      </c>
      <c r="D115" s="39">
        <v>115.04224927</v>
      </c>
    </row>
    <row r="116" spans="2:4" ht="15" customHeight="1" x14ac:dyDescent="0.3">
      <c r="B116" s="32">
        <v>2022</v>
      </c>
      <c r="C116" s="33" t="s">
        <v>22</v>
      </c>
      <c r="D116" s="39">
        <v>84.633502980000003</v>
      </c>
    </row>
    <row r="117" spans="2:4" ht="15" customHeight="1" x14ac:dyDescent="0.3">
      <c r="B117" s="32">
        <v>2022</v>
      </c>
      <c r="C117" s="33" t="s">
        <v>11</v>
      </c>
      <c r="D117" s="39">
        <v>76.324627669999998</v>
      </c>
    </row>
    <row r="118" spans="2:4" ht="15" customHeight="1" x14ac:dyDescent="0.3">
      <c r="B118" s="32">
        <v>2022</v>
      </c>
      <c r="C118" s="33" t="s">
        <v>12</v>
      </c>
      <c r="D118" s="39">
        <v>89.759102060000004</v>
      </c>
    </row>
    <row r="119" spans="2:4" ht="15" customHeight="1" x14ac:dyDescent="0.3">
      <c r="B119" s="32">
        <v>2022</v>
      </c>
      <c r="C119" s="33" t="s">
        <v>13</v>
      </c>
      <c r="D119" s="39">
        <v>78.836117580000007</v>
      </c>
    </row>
    <row r="120" spans="2:4" ht="15" customHeight="1" x14ac:dyDescent="0.3">
      <c r="B120" s="32">
        <v>2022</v>
      </c>
      <c r="C120" s="33" t="s">
        <v>14</v>
      </c>
      <c r="D120" s="39">
        <v>100.25339214</v>
      </c>
    </row>
    <row r="121" spans="2:4" ht="15" customHeight="1" x14ac:dyDescent="0.3">
      <c r="B121" s="32">
        <v>2022</v>
      </c>
      <c r="C121" s="33" t="s">
        <v>15</v>
      </c>
      <c r="D121" s="39">
        <v>85.368807739999994</v>
      </c>
    </row>
    <row r="122" spans="2:4" ht="15" customHeight="1" x14ac:dyDescent="0.25">
      <c r="B122" s="23">
        <v>2022</v>
      </c>
      <c r="C122" s="22" t="s">
        <v>16</v>
      </c>
      <c r="D122" s="38">
        <v>92.159749079999997</v>
      </c>
    </row>
    <row r="123" spans="2:4" ht="15" customHeight="1" x14ac:dyDescent="0.25">
      <c r="B123" s="23">
        <v>2022</v>
      </c>
      <c r="C123" s="22" t="s">
        <v>17</v>
      </c>
      <c r="D123" s="38">
        <v>79.342381970000005</v>
      </c>
    </row>
    <row r="124" spans="2:4" ht="15" customHeight="1" x14ac:dyDescent="0.25">
      <c r="B124" s="23">
        <v>2022</v>
      </c>
      <c r="C124" s="22" t="s">
        <v>18</v>
      </c>
      <c r="D124" s="38">
        <v>76.259122509999997</v>
      </c>
    </row>
    <row r="125" spans="2:4" ht="15" customHeight="1" x14ac:dyDescent="0.25">
      <c r="B125" s="23">
        <v>2022</v>
      </c>
      <c r="C125" s="22" t="s">
        <v>19</v>
      </c>
      <c r="D125" s="38">
        <v>92.281486020000003</v>
      </c>
    </row>
    <row r="126" spans="2:4" ht="15" customHeight="1" x14ac:dyDescent="0.25">
      <c r="B126" s="23">
        <v>2022</v>
      </c>
      <c r="C126" s="22" t="s">
        <v>20</v>
      </c>
      <c r="D126" s="38">
        <v>102.8876027</v>
      </c>
    </row>
    <row r="127" spans="2:4" ht="15" customHeight="1" x14ac:dyDescent="0.25">
      <c r="B127" s="23">
        <v>2022</v>
      </c>
      <c r="C127" s="22" t="s">
        <v>21</v>
      </c>
      <c r="D127" s="38">
        <v>111.97221059</v>
      </c>
    </row>
    <row r="128" spans="2:4" ht="15" customHeight="1" x14ac:dyDescent="0.25">
      <c r="B128" s="24">
        <v>2023</v>
      </c>
      <c r="C128" s="22" t="s">
        <v>22</v>
      </c>
      <c r="D128" s="38">
        <v>86.639928530000006</v>
      </c>
    </row>
    <row r="129" spans="2:4" ht="15" customHeight="1" x14ac:dyDescent="0.25">
      <c r="B129" s="24">
        <v>2023</v>
      </c>
      <c r="C129" s="22" t="s">
        <v>11</v>
      </c>
      <c r="D129" s="38">
        <v>83.802451390000002</v>
      </c>
    </row>
    <row r="130" spans="2:4" ht="15" customHeight="1" x14ac:dyDescent="0.25">
      <c r="B130" s="24">
        <v>2023</v>
      </c>
      <c r="C130" s="22" t="s">
        <v>12</v>
      </c>
      <c r="D130" s="38">
        <v>103.29374675</v>
      </c>
    </row>
    <row r="131" spans="2:4" ht="15" customHeight="1" x14ac:dyDescent="0.3">
      <c r="B131" s="24">
        <v>2023</v>
      </c>
      <c r="C131" s="33" t="s">
        <v>13</v>
      </c>
      <c r="D131" s="39">
        <v>89.189096890000002</v>
      </c>
    </row>
    <row r="132" spans="2:4" ht="15" customHeight="1" x14ac:dyDescent="0.3">
      <c r="B132" s="24">
        <v>2023</v>
      </c>
      <c r="C132" s="33" t="s">
        <v>14</v>
      </c>
      <c r="D132" s="39">
        <v>100.77394894</v>
      </c>
    </row>
    <row r="133" spans="2:4" ht="15" customHeight="1" x14ac:dyDescent="0.3">
      <c r="B133" s="24">
        <v>2023</v>
      </c>
      <c r="C133" s="33" t="s">
        <v>15</v>
      </c>
      <c r="D133" s="39">
        <v>92.610369779999999</v>
      </c>
    </row>
    <row r="134" spans="2:4" x14ac:dyDescent="0.3">
      <c r="B134" s="24">
        <v>2023</v>
      </c>
      <c r="C134" s="33" t="s">
        <v>16</v>
      </c>
      <c r="D134" s="42">
        <v>106.25005416</v>
      </c>
    </row>
    <row r="135" spans="2:4" x14ac:dyDescent="0.3">
      <c r="B135" s="50">
        <v>2023</v>
      </c>
      <c r="C135" s="22" t="s">
        <v>17</v>
      </c>
      <c r="D135" s="42">
        <v>93.365241069999996</v>
      </c>
    </row>
    <row r="136" spans="2:4" x14ac:dyDescent="0.3">
      <c r="B136" s="50">
        <v>2023</v>
      </c>
      <c r="C136" s="52" t="s">
        <v>18</v>
      </c>
      <c r="D136" s="53">
        <v>96.126860780000001</v>
      </c>
    </row>
    <row r="137" spans="2:4" x14ac:dyDescent="0.25">
      <c r="B137" s="50">
        <v>2023</v>
      </c>
      <c r="C137" s="22" t="s">
        <v>19</v>
      </c>
      <c r="D137" s="38">
        <v>98.210033839999994</v>
      </c>
    </row>
    <row r="138" spans="2:4" x14ac:dyDescent="0.3">
      <c r="B138" s="50">
        <v>2023</v>
      </c>
      <c r="C138" s="52" t="s">
        <v>20</v>
      </c>
      <c r="D138" s="54">
        <v>99.83912085</v>
      </c>
    </row>
    <row r="139" spans="2:4" x14ac:dyDescent="0.3">
      <c r="B139" s="50">
        <v>2023</v>
      </c>
      <c r="C139" s="52" t="s">
        <v>21</v>
      </c>
      <c r="D139" s="54">
        <v>110.56339645</v>
      </c>
    </row>
    <row r="140" spans="2:4" x14ac:dyDescent="0.3">
      <c r="B140" s="50">
        <v>2024</v>
      </c>
      <c r="C140" s="52" t="s">
        <v>46</v>
      </c>
      <c r="D140" s="54">
        <v>84.754128260000002</v>
      </c>
    </row>
    <row r="141" spans="2:4" x14ac:dyDescent="0.3">
      <c r="B141" s="50">
        <v>2024</v>
      </c>
      <c r="C141" s="52" t="s">
        <v>11</v>
      </c>
      <c r="D141" s="54">
        <v>80.448683360000004</v>
      </c>
    </row>
    <row r="142" spans="2:4" x14ac:dyDescent="0.3">
      <c r="B142" s="50">
        <v>2024</v>
      </c>
      <c r="C142" s="52" t="s">
        <v>12</v>
      </c>
      <c r="D142" s="54">
        <v>105.5924267</v>
      </c>
    </row>
    <row r="143" spans="2:4" x14ac:dyDescent="0.3">
      <c r="B143" s="50">
        <v>2024</v>
      </c>
      <c r="C143" s="52" t="s">
        <v>13</v>
      </c>
      <c r="D143" s="54">
        <v>83.370776969999994</v>
      </c>
    </row>
    <row r="144" spans="2:4" x14ac:dyDescent="0.3">
      <c r="B144" s="50">
        <v>2024</v>
      </c>
      <c r="C144" s="52" t="s">
        <v>14</v>
      </c>
      <c r="D144" s="54">
        <v>91.289754880000004</v>
      </c>
    </row>
    <row r="145" spans="2:4" x14ac:dyDescent="0.3">
      <c r="B145" s="50">
        <v>2024</v>
      </c>
      <c r="C145" s="52" t="s">
        <v>15</v>
      </c>
      <c r="D145" s="54">
        <v>95.971173300000004</v>
      </c>
    </row>
    <row r="146" spans="2:4" x14ac:dyDescent="0.3">
      <c r="B146" s="50">
        <v>2024</v>
      </c>
      <c r="C146" s="52" t="s">
        <v>16</v>
      </c>
      <c r="D146" s="54">
        <v>106.61790694</v>
      </c>
    </row>
    <row r="147" spans="2:4" x14ac:dyDescent="0.3">
      <c r="B147" s="50">
        <v>2024</v>
      </c>
      <c r="C147" s="52" t="s">
        <v>17</v>
      </c>
      <c r="D147" s="54">
        <v>95.630102140000005</v>
      </c>
    </row>
    <row r="148" spans="2:4" x14ac:dyDescent="0.3">
      <c r="B148" s="50">
        <v>2024</v>
      </c>
      <c r="C148" s="52" t="s">
        <v>18</v>
      </c>
      <c r="D148" s="54">
        <v>94.514856260000002</v>
      </c>
    </row>
    <row r="149" spans="2:4" x14ac:dyDescent="0.3">
      <c r="B149" s="50">
        <v>2024</v>
      </c>
      <c r="C149" s="52" t="s">
        <v>19</v>
      </c>
      <c r="D149" s="54">
        <v>96.695456280000002</v>
      </c>
    </row>
    <row r="150" spans="2:4" ht="16.5" customHeight="1" x14ac:dyDescent="0.25">
      <c r="B150" s="50">
        <v>2024</v>
      </c>
      <c r="C150" s="58" t="s">
        <v>20</v>
      </c>
      <c r="D150" s="59">
        <v>95.780234140000005</v>
      </c>
    </row>
    <row r="151" spans="2:4" ht="16.5" customHeight="1" x14ac:dyDescent="0.3">
      <c r="B151" s="50">
        <v>2024</v>
      </c>
      <c r="C151" s="52" t="s">
        <v>21</v>
      </c>
      <c r="D151" s="54">
        <v>107.01762221</v>
      </c>
    </row>
    <row r="152" spans="2:4" ht="16.5" customHeight="1" x14ac:dyDescent="0.3">
      <c r="B152" s="50">
        <v>2025</v>
      </c>
      <c r="C152" s="52" t="s">
        <v>22</v>
      </c>
      <c r="D152" s="54">
        <v>84.794191299999994</v>
      </c>
    </row>
    <row r="153" spans="2:4" ht="12" customHeight="1" x14ac:dyDescent="0.3">
      <c r="B153" s="51"/>
      <c r="C153" s="48"/>
      <c r="D153" s="49"/>
    </row>
    <row r="154" spans="2:4" ht="12" customHeight="1" x14ac:dyDescent="0.25">
      <c r="B154" s="35" t="s">
        <v>47</v>
      </c>
      <c r="C154"/>
      <c r="D154" s="35"/>
    </row>
    <row r="155" spans="2:4" ht="12" customHeight="1" x14ac:dyDescent="0.25">
      <c r="B155" s="56" t="s">
        <v>23</v>
      </c>
      <c r="C155"/>
      <c r="D155" s="34"/>
    </row>
    <row r="156" spans="2:4" ht="12" customHeight="1" x14ac:dyDescent="0.25">
      <c r="B156" s="57" t="s">
        <v>42</v>
      </c>
      <c r="C156"/>
      <c r="D156" s="34"/>
    </row>
    <row r="157" spans="2:4" ht="15" customHeight="1" x14ac:dyDescent="0.25">
      <c r="B157" s="56" t="s">
        <v>40</v>
      </c>
      <c r="C157" s="56" t="s">
        <v>49</v>
      </c>
      <c r="D157" s="34"/>
    </row>
    <row r="158" spans="2:4" ht="15" hidden="1" customHeight="1" x14ac:dyDescent="0.25">
      <c r="B158" s="60"/>
      <c r="C158" s="60"/>
      <c r="D158" s="60"/>
    </row>
  </sheetData>
  <mergeCells count="1">
    <mergeCell ref="B158:D158"/>
  </mergeCells>
  <phoneticPr fontId="27" type="noConversion"/>
  <hyperlinks>
    <hyperlink ref="D1" location="Gráfica!A1" display="Ver gráfica" xr:uid="{00000000-0004-0000-0100-000000000000}"/>
    <hyperlink ref="B156" r:id="rId1" xr:uid="{B594C91C-647B-4FB9-A329-169BB0E123EB}"/>
  </hyperlinks>
  <printOptions horizontalCentered="1"/>
  <pageMargins left="0.70866141732283472" right="0.70866141732283472" top="0.74803149606299213" bottom="0.74803149606299213" header="0.31496062992125984" footer="0.31496062992125984"/>
  <pageSetup scale="79"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54"/>
  <sheetViews>
    <sheetView showGridLines="0" showRowColHeaders="0" zoomScaleNormal="100" workbookViewId="0"/>
  </sheetViews>
  <sheetFormatPr baseColWidth="10" defaultColWidth="0" defaultRowHeight="14.25" customHeight="1" zeroHeight="1" x14ac:dyDescent="0.2"/>
  <cols>
    <col min="1" max="1" width="2.7109375" style="14" customWidth="1"/>
    <col min="2" max="2" width="94" style="14" customWidth="1"/>
    <col min="3" max="3" width="2.7109375" style="14" customWidth="1"/>
    <col min="4" max="16384" width="12.5703125" style="14" hidden="1"/>
  </cols>
  <sheetData>
    <row r="1" spans="2:2" ht="15" customHeight="1" x14ac:dyDescent="0.3">
      <c r="B1" s="18" t="s">
        <v>6</v>
      </c>
    </row>
    <row r="2" spans="2:2" ht="15" customHeight="1" x14ac:dyDescent="0.25">
      <c r="B2" s="29" t="s">
        <v>24</v>
      </c>
    </row>
    <row r="3" spans="2:2" ht="38.25" x14ac:dyDescent="0.2">
      <c r="B3" s="30" t="s">
        <v>25</v>
      </c>
    </row>
    <row r="4" spans="2:2" x14ac:dyDescent="0.2">
      <c r="B4" s="30" t="s">
        <v>26</v>
      </c>
    </row>
    <row r="5" spans="2:2" x14ac:dyDescent="0.2">
      <c r="B5" s="30" t="s">
        <v>27</v>
      </c>
    </row>
    <row r="6" spans="2:2" x14ac:dyDescent="0.2">
      <c r="B6" s="30"/>
    </row>
    <row r="7" spans="2:2" ht="63.75" x14ac:dyDescent="0.2">
      <c r="B7" s="30" t="s">
        <v>28</v>
      </c>
    </row>
    <row r="8" spans="2:2" x14ac:dyDescent="0.2">
      <c r="B8" s="30"/>
    </row>
    <row r="9" spans="2:2" ht="15.75" x14ac:dyDescent="0.25">
      <c r="B9" s="29" t="s">
        <v>0</v>
      </c>
    </row>
    <row r="10" spans="2:2" ht="243" customHeight="1" x14ac:dyDescent="0.2">
      <c r="B10" s="30" t="s">
        <v>45</v>
      </c>
    </row>
    <row r="11" spans="2:2" x14ac:dyDescent="0.2">
      <c r="B11" s="30"/>
    </row>
    <row r="12" spans="2:2" ht="51" x14ac:dyDescent="0.2">
      <c r="B12" s="30" t="s">
        <v>29</v>
      </c>
    </row>
    <row r="13" spans="2:2" x14ac:dyDescent="0.2">
      <c r="B13" s="30"/>
    </row>
    <row r="14" spans="2:2" ht="15.75" x14ac:dyDescent="0.25">
      <c r="B14" s="29" t="s">
        <v>30</v>
      </c>
    </row>
    <row r="15" spans="2:2" ht="63.75" x14ac:dyDescent="0.2">
      <c r="B15" s="30" t="s">
        <v>31</v>
      </c>
    </row>
    <row r="16" spans="2:2" x14ac:dyDescent="0.2">
      <c r="B16" s="30"/>
    </row>
    <row r="17" spans="2:2" ht="26.25" customHeight="1" x14ac:dyDescent="0.2">
      <c r="B17" s="30" t="s">
        <v>32</v>
      </c>
    </row>
    <row r="18" spans="2:2" x14ac:dyDescent="0.2">
      <c r="B18" s="30"/>
    </row>
    <row r="19" spans="2:2" x14ac:dyDescent="0.2">
      <c r="B19" s="43" t="s">
        <v>33</v>
      </c>
    </row>
    <row r="20" spans="2:2" x14ac:dyDescent="0.2">
      <c r="B20" s="31" t="s">
        <v>34</v>
      </c>
    </row>
    <row r="21" spans="2:2" x14ac:dyDescent="0.2">
      <c r="B21" s="31" t="s">
        <v>35</v>
      </c>
    </row>
    <row r="22" spans="2:2" x14ac:dyDescent="0.2">
      <c r="B22" s="31" t="s">
        <v>36</v>
      </c>
    </row>
    <row r="23" spans="2:2" x14ac:dyDescent="0.2">
      <c r="B23" s="31" t="s">
        <v>37</v>
      </c>
    </row>
    <row r="24" spans="2:2" ht="15" x14ac:dyDescent="0.25">
      <c r="B24" s="44"/>
    </row>
    <row r="25" spans="2:2" x14ac:dyDescent="0.2">
      <c r="B25" s="30" t="s">
        <v>7</v>
      </c>
    </row>
    <row r="26" spans="2:2" ht="15" x14ac:dyDescent="0.25">
      <c r="B26" s="55" t="s">
        <v>43</v>
      </c>
    </row>
    <row r="27" spans="2:2" ht="15" x14ac:dyDescent="0.25">
      <c r="B27" s="55" t="s">
        <v>44</v>
      </c>
    </row>
    <row r="28" spans="2:2" ht="15" customHeight="1" x14ac:dyDescent="0.2">
      <c r="B28" s="46"/>
    </row>
    <row r="29" spans="2:2" ht="15.75" hidden="1" x14ac:dyDescent="0.25">
      <c r="B29" s="29"/>
    </row>
    <row r="30" spans="2:2" ht="15.75" hidden="1" x14ac:dyDescent="0.25">
      <c r="B30" s="29"/>
    </row>
    <row r="31" spans="2:2" ht="15.75" hidden="1" x14ac:dyDescent="0.25">
      <c r="B31" s="29"/>
    </row>
    <row r="32" spans="2:2" ht="15.75" hidden="1" x14ac:dyDescent="0.25">
      <c r="B32" s="29"/>
    </row>
    <row r="33" spans="2:2" ht="15.75" hidden="1" x14ac:dyDescent="0.25">
      <c r="B33" s="29"/>
    </row>
    <row r="34" spans="2:2" ht="15.75" hidden="1" x14ac:dyDescent="0.25">
      <c r="B34" s="29"/>
    </row>
    <row r="35" spans="2:2" ht="15.75" hidden="1" x14ac:dyDescent="0.25">
      <c r="B35" s="29"/>
    </row>
    <row r="36" spans="2:2" ht="15.75" hidden="1" x14ac:dyDescent="0.25">
      <c r="B36" s="29"/>
    </row>
    <row r="37" spans="2:2" ht="15.75" hidden="1" x14ac:dyDescent="0.25">
      <c r="B37" s="29"/>
    </row>
    <row r="38" spans="2:2" ht="15.75" hidden="1" x14ac:dyDescent="0.25">
      <c r="B38" s="29"/>
    </row>
    <row r="39" spans="2:2" ht="15.75" hidden="1" x14ac:dyDescent="0.25">
      <c r="B39" s="29"/>
    </row>
    <row r="40" spans="2:2" ht="15.75" hidden="1" x14ac:dyDescent="0.25">
      <c r="B40" s="29"/>
    </row>
    <row r="41" spans="2:2" ht="15.75" hidden="1" x14ac:dyDescent="0.25">
      <c r="B41" s="29"/>
    </row>
    <row r="42" spans="2:2" ht="15.75" hidden="1" x14ac:dyDescent="0.25">
      <c r="B42" s="29"/>
    </row>
    <row r="43" spans="2:2" ht="15.75" hidden="1" x14ac:dyDescent="0.25">
      <c r="B43" s="29"/>
    </row>
    <row r="44" spans="2:2" ht="15.75" hidden="1" x14ac:dyDescent="0.25">
      <c r="B44" s="29"/>
    </row>
    <row r="45" spans="2:2" ht="15.75" hidden="1" x14ac:dyDescent="0.25">
      <c r="B45" s="29"/>
    </row>
    <row r="46" spans="2:2" ht="15.75" hidden="1" x14ac:dyDescent="0.25">
      <c r="B46" s="29"/>
    </row>
    <row r="47" spans="2:2" ht="15.75" hidden="1" x14ac:dyDescent="0.25">
      <c r="B47" s="29"/>
    </row>
    <row r="48" spans="2:2" hidden="1" x14ac:dyDescent="0.2">
      <c r="B48" s="30"/>
    </row>
    <row r="49" spans="2:2" hidden="1" x14ac:dyDescent="0.2">
      <c r="B49" s="31"/>
    </row>
    <row r="50" spans="2:2" hidden="1" x14ac:dyDescent="0.2">
      <c r="B50" s="30"/>
    </row>
    <row r="51" spans="2:2" ht="16.5" hidden="1" x14ac:dyDescent="0.3">
      <c r="B51" s="36"/>
    </row>
    <row r="52" spans="2:2" ht="16.5" hidden="1" x14ac:dyDescent="0.3">
      <c r="B52" s="37"/>
    </row>
    <row r="53" spans="2:2" ht="16.5" hidden="1" x14ac:dyDescent="0.3">
      <c r="B53" s="36"/>
    </row>
    <row r="54" spans="2:2" ht="15" hidden="1" customHeight="1" x14ac:dyDescent="0.2"/>
  </sheetData>
  <hyperlinks>
    <hyperlink ref="B1" location="Gráfica!A1" display="Ver gráfica" xr:uid="{615F1A99-4AEA-49D3-AC1E-C6855D59C482}"/>
    <hyperlink ref="B26" r:id="rId1" xr:uid="{B2FEFFB6-3441-470E-A264-6F1F47E3F5C8}"/>
    <hyperlink ref="B27" r:id="rId2" xr:uid="{AC41E5E5-F87C-4826-AEE0-2F1BC67A5D1D}"/>
  </hyperlinks>
  <printOptions horizontalCentered="1"/>
  <pageMargins left="0.70866141732283472" right="0.70866141732283472" top="0.74803149606299213" bottom="0.74803149606299213" header="0.31496062992125984" footer="0.31496062992125984"/>
  <pageSetup scale="90"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47"/>
  <sheetViews>
    <sheetView showGridLines="0" showRowColHeaders="0" topLeftCell="A137" zoomScaleNormal="100" workbookViewId="0">
      <selection activeCell="A146" sqref="A146:B147"/>
    </sheetView>
  </sheetViews>
  <sheetFormatPr baseColWidth="10" defaultColWidth="9.140625" defaultRowHeight="15" x14ac:dyDescent="0.25"/>
  <cols>
    <col min="1" max="1" width="15.85546875" style="1" bestFit="1" customWidth="1"/>
    <col min="2" max="2" width="13.28515625" style="2" bestFit="1" customWidth="1"/>
    <col min="3" max="3" width="9.42578125" customWidth="1"/>
    <col min="6" max="6" width="11.85546875" bestFit="1" customWidth="1"/>
    <col min="7" max="7" width="12.5703125" bestFit="1" customWidth="1"/>
    <col min="8" max="8" width="11.85546875" customWidth="1"/>
  </cols>
  <sheetData>
    <row r="1" spans="1:7" ht="18.75" x14ac:dyDescent="0.3">
      <c r="A1" s="7" t="s">
        <v>1</v>
      </c>
      <c r="E1" s="7" t="s">
        <v>2</v>
      </c>
    </row>
    <row r="2" spans="1:7" x14ac:dyDescent="0.25">
      <c r="A2" s="6" t="s">
        <v>4</v>
      </c>
      <c r="B2" s="45" t="s">
        <v>0</v>
      </c>
      <c r="E2" s="5" t="s">
        <v>0</v>
      </c>
      <c r="F2" s="6" t="s">
        <v>4</v>
      </c>
      <c r="G2" s="45" t="s">
        <v>0</v>
      </c>
    </row>
    <row r="3" spans="1:7" x14ac:dyDescent="0.25">
      <c r="A3" s="4" t="str">
        <f>Cuadro!C8&amp;"-"&amp;Cuadro!B8</f>
        <v>Ene -2013</v>
      </c>
      <c r="B3" s="16">
        <f>Cuadro!D8</f>
        <v>44.990830670000001</v>
      </c>
      <c r="E3" s="3">
        <v>129</v>
      </c>
      <c r="F3" s="4" t="str">
        <f t="shared" ref="F3:F34" si="0">+INDEX($A$3:$A$248,E3)</f>
        <v>Sep-2023</v>
      </c>
      <c r="G3" s="16">
        <f t="shared" ref="G3:G34" si="1">+INDEX($B$3:$B$248,E3)</f>
        <v>96.126860780000001</v>
      </c>
    </row>
    <row r="4" spans="1:7" x14ac:dyDescent="0.25">
      <c r="A4" s="4" t="str">
        <f>Cuadro!C9&amp;"-"&amp;Cuadro!B9</f>
        <v>Feb-2013</v>
      </c>
      <c r="B4" s="16">
        <f>Cuadro!D9</f>
        <v>38.717604289999997</v>
      </c>
      <c r="E4" s="3">
        <f t="shared" ref="E4:E52" si="2">+E3+1</f>
        <v>130</v>
      </c>
      <c r="F4" s="4" t="str">
        <f t="shared" si="0"/>
        <v>Oct-2023</v>
      </c>
      <c r="G4" s="16">
        <f t="shared" si="1"/>
        <v>98.210033839999994</v>
      </c>
    </row>
    <row r="5" spans="1:7" x14ac:dyDescent="0.25">
      <c r="A5" s="4" t="str">
        <f>Cuadro!C10&amp;"-"&amp;Cuadro!B10</f>
        <v>Mar-2013</v>
      </c>
      <c r="B5" s="16">
        <f>Cuadro!D10</f>
        <v>40.991395079999997</v>
      </c>
      <c r="E5" s="3">
        <f t="shared" si="2"/>
        <v>131</v>
      </c>
      <c r="F5" s="4" t="str">
        <f t="shared" si="0"/>
        <v>Nov-2023</v>
      </c>
      <c r="G5" s="16">
        <f t="shared" si="1"/>
        <v>99.83912085</v>
      </c>
    </row>
    <row r="6" spans="1:7" x14ac:dyDescent="0.25">
      <c r="A6" s="4" t="str">
        <f>Cuadro!C11&amp;"-"&amp;Cuadro!B11</f>
        <v>Abr-2013</v>
      </c>
      <c r="B6" s="16">
        <f>Cuadro!D11</f>
        <v>43.52234078</v>
      </c>
      <c r="E6" s="3">
        <f t="shared" si="2"/>
        <v>132</v>
      </c>
      <c r="F6" s="4" t="str">
        <f t="shared" si="0"/>
        <v>Dic-2023</v>
      </c>
      <c r="G6" s="16">
        <f t="shared" si="1"/>
        <v>110.56339645</v>
      </c>
    </row>
    <row r="7" spans="1:7" x14ac:dyDescent="0.25">
      <c r="A7" s="4" t="str">
        <f>Cuadro!C12&amp;"-"&amp;Cuadro!B12</f>
        <v>May-2013</v>
      </c>
      <c r="B7" s="16">
        <f>Cuadro!D12</f>
        <v>43.468202900000001</v>
      </c>
      <c r="E7" s="3">
        <f t="shared" si="2"/>
        <v>133</v>
      </c>
      <c r="F7" s="4" t="str">
        <f t="shared" si="0"/>
        <v>Ene P/-2024</v>
      </c>
      <c r="G7" s="16">
        <f t="shared" si="1"/>
        <v>84.754128260000002</v>
      </c>
    </row>
    <row r="8" spans="1:7" x14ac:dyDescent="0.25">
      <c r="A8" s="4" t="str">
        <f>Cuadro!C13&amp;"-"&amp;Cuadro!B13</f>
        <v>Jun-2013</v>
      </c>
      <c r="B8" s="16">
        <f>Cuadro!D13</f>
        <v>49.903842910000002</v>
      </c>
      <c r="E8" s="3">
        <f t="shared" si="2"/>
        <v>134</v>
      </c>
      <c r="F8" s="4" t="str">
        <f t="shared" si="0"/>
        <v>Feb-2024</v>
      </c>
      <c r="G8" s="16">
        <f t="shared" si="1"/>
        <v>80.448683360000004</v>
      </c>
    </row>
    <row r="9" spans="1:7" x14ac:dyDescent="0.25">
      <c r="A9" s="4" t="str">
        <f>Cuadro!C14&amp;"-"&amp;Cuadro!B14</f>
        <v>Jul-2013</v>
      </c>
      <c r="B9" s="16">
        <f>Cuadro!D14</f>
        <v>56.041724600000002</v>
      </c>
      <c r="E9" s="3">
        <f t="shared" si="2"/>
        <v>135</v>
      </c>
      <c r="F9" s="4" t="str">
        <f t="shared" si="0"/>
        <v>Mar-2024</v>
      </c>
      <c r="G9" s="16">
        <f t="shared" si="1"/>
        <v>105.5924267</v>
      </c>
    </row>
    <row r="10" spans="1:7" x14ac:dyDescent="0.25">
      <c r="A10" s="4" t="str">
        <f>Cuadro!C15&amp;"-"&amp;Cuadro!B15</f>
        <v>Ago-2013</v>
      </c>
      <c r="B10" s="16">
        <f>Cuadro!D15</f>
        <v>46.326231610000001</v>
      </c>
      <c r="E10" s="3">
        <f t="shared" si="2"/>
        <v>136</v>
      </c>
      <c r="F10" s="4" t="str">
        <f t="shared" si="0"/>
        <v>Abr-2024</v>
      </c>
      <c r="G10" s="16">
        <f t="shared" si="1"/>
        <v>83.370776969999994</v>
      </c>
    </row>
    <row r="11" spans="1:7" x14ac:dyDescent="0.25">
      <c r="A11" s="4" t="str">
        <f>Cuadro!C16&amp;"-"&amp;Cuadro!B16</f>
        <v>Sep-2013</v>
      </c>
      <c r="B11" s="16">
        <f>Cuadro!D16</f>
        <v>48.735367089999997</v>
      </c>
      <c r="E11" s="3">
        <f t="shared" si="2"/>
        <v>137</v>
      </c>
      <c r="F11" s="4" t="str">
        <f t="shared" si="0"/>
        <v>May-2024</v>
      </c>
      <c r="G11" s="16">
        <f t="shared" si="1"/>
        <v>91.289754880000004</v>
      </c>
    </row>
    <row r="12" spans="1:7" x14ac:dyDescent="0.25">
      <c r="A12" s="4" t="str">
        <f>Cuadro!C17&amp;"-"&amp;Cuadro!B17</f>
        <v>Oct-2013</v>
      </c>
      <c r="B12" s="16">
        <f>Cuadro!D17</f>
        <v>45.498373260000001</v>
      </c>
      <c r="E12" s="3">
        <f t="shared" si="2"/>
        <v>138</v>
      </c>
      <c r="F12" s="4" t="str">
        <f t="shared" si="0"/>
        <v>Jun-2024</v>
      </c>
      <c r="G12" s="16">
        <f t="shared" si="1"/>
        <v>95.971173300000004</v>
      </c>
    </row>
    <row r="13" spans="1:7" x14ac:dyDescent="0.25">
      <c r="A13" s="4" t="str">
        <f>Cuadro!C18&amp;"-"&amp;Cuadro!B18</f>
        <v>Nov-2013</v>
      </c>
      <c r="B13" s="16">
        <f>Cuadro!D18</f>
        <v>46.836029949999997</v>
      </c>
      <c r="E13" s="3">
        <f t="shared" si="2"/>
        <v>139</v>
      </c>
      <c r="F13" s="4" t="str">
        <f t="shared" si="0"/>
        <v>Jul-2024</v>
      </c>
      <c r="G13" s="16">
        <f t="shared" si="1"/>
        <v>106.61790694</v>
      </c>
    </row>
    <row r="14" spans="1:7" x14ac:dyDescent="0.25">
      <c r="A14" s="4" t="str">
        <f>Cuadro!C19&amp;"-"&amp;Cuadro!B19</f>
        <v>Dic-2013</v>
      </c>
      <c r="B14" s="16">
        <f>Cuadro!D19</f>
        <v>44.740442999999999</v>
      </c>
      <c r="E14" s="3">
        <f t="shared" si="2"/>
        <v>140</v>
      </c>
      <c r="F14" s="4" t="str">
        <f t="shared" si="0"/>
        <v>Ago-2024</v>
      </c>
      <c r="G14" s="16">
        <f t="shared" si="1"/>
        <v>95.630102140000005</v>
      </c>
    </row>
    <row r="15" spans="1:7" x14ac:dyDescent="0.25">
      <c r="A15" s="4" t="str">
        <f>Cuadro!C20&amp;"-"&amp;Cuadro!B20</f>
        <v>Ene -2014</v>
      </c>
      <c r="B15" s="16">
        <f>Cuadro!D20</f>
        <v>46.725498450000003</v>
      </c>
      <c r="E15" s="3">
        <f t="shared" si="2"/>
        <v>141</v>
      </c>
      <c r="F15" s="4" t="str">
        <f t="shared" si="0"/>
        <v>Sep-2024</v>
      </c>
      <c r="G15" s="16">
        <f t="shared" si="1"/>
        <v>94.514856260000002</v>
      </c>
    </row>
    <row r="16" spans="1:7" x14ac:dyDescent="0.25">
      <c r="A16" s="4" t="str">
        <f>Cuadro!C21&amp;"-"&amp;Cuadro!B21</f>
        <v>Feb-2014</v>
      </c>
      <c r="B16" s="16">
        <f>Cuadro!D21</f>
        <v>43.549409730000001</v>
      </c>
      <c r="E16" s="3">
        <f t="shared" si="2"/>
        <v>142</v>
      </c>
      <c r="F16" s="4" t="str">
        <f t="shared" si="0"/>
        <v>Oct-2024</v>
      </c>
      <c r="G16" s="16">
        <f t="shared" si="1"/>
        <v>96.695456280000002</v>
      </c>
    </row>
    <row r="17" spans="1:7" x14ac:dyDescent="0.25">
      <c r="A17" s="4" t="str">
        <f>Cuadro!C22&amp;"-"&amp;Cuadro!B22</f>
        <v>Mar-2014</v>
      </c>
      <c r="B17" s="16">
        <f>Cuadro!D22</f>
        <v>51.205407690000001</v>
      </c>
      <c r="E17" s="3">
        <f t="shared" si="2"/>
        <v>143</v>
      </c>
      <c r="F17" s="4" t="str">
        <f t="shared" si="0"/>
        <v>Nov-2024</v>
      </c>
      <c r="G17" s="16">
        <f t="shared" si="1"/>
        <v>95.780234140000005</v>
      </c>
    </row>
    <row r="18" spans="1:7" x14ac:dyDescent="0.25">
      <c r="A18" s="4" t="str">
        <f>Cuadro!C23&amp;"-"&amp;Cuadro!B23</f>
        <v>Abr-2014</v>
      </c>
      <c r="B18" s="16">
        <f>Cuadro!D23</f>
        <v>57.020717859999998</v>
      </c>
      <c r="E18" s="3">
        <f t="shared" si="2"/>
        <v>144</v>
      </c>
      <c r="F18" s="4" t="str">
        <f t="shared" si="0"/>
        <v>Dic-2024</v>
      </c>
      <c r="G18" s="16">
        <f t="shared" si="1"/>
        <v>107.01762221</v>
      </c>
    </row>
    <row r="19" spans="1:7" x14ac:dyDescent="0.25">
      <c r="A19" s="4" t="str">
        <f>Cuadro!C24&amp;"-"&amp;Cuadro!B24</f>
        <v>May-2014</v>
      </c>
      <c r="B19" s="16">
        <f>Cuadro!D24</f>
        <v>52.01070859</v>
      </c>
      <c r="E19" s="3">
        <f t="shared" si="2"/>
        <v>145</v>
      </c>
      <c r="F19" s="4" t="str">
        <f t="shared" si="0"/>
        <v>Ene -2025</v>
      </c>
      <c r="G19" s="16">
        <f t="shared" si="1"/>
        <v>84.794191299999994</v>
      </c>
    </row>
    <row r="20" spans="1:7" x14ac:dyDescent="0.25">
      <c r="A20" s="4" t="str">
        <f>Cuadro!C25&amp;"-"&amp;Cuadro!B25</f>
        <v>Jun-2014</v>
      </c>
      <c r="B20" s="16">
        <f>Cuadro!D25</f>
        <v>58.91554352</v>
      </c>
      <c r="E20" s="3">
        <f t="shared" si="2"/>
        <v>146</v>
      </c>
      <c r="F20" s="4">
        <f t="shared" si="0"/>
        <v>0</v>
      </c>
      <c r="G20" s="16">
        <f t="shared" si="1"/>
        <v>0</v>
      </c>
    </row>
    <row r="21" spans="1:7" x14ac:dyDescent="0.25">
      <c r="A21" s="4" t="str">
        <f>Cuadro!C26&amp;"-"&amp;Cuadro!B26</f>
        <v>Jul-2014</v>
      </c>
      <c r="B21" s="16">
        <f>Cuadro!D26</f>
        <v>59.78174954</v>
      </c>
      <c r="E21" s="3">
        <f t="shared" si="2"/>
        <v>147</v>
      </c>
      <c r="F21" s="4">
        <f t="shared" si="0"/>
        <v>0</v>
      </c>
      <c r="G21" s="16">
        <f t="shared" si="1"/>
        <v>0</v>
      </c>
    </row>
    <row r="22" spans="1:7" x14ac:dyDescent="0.25">
      <c r="A22" s="4" t="str">
        <f>Cuadro!C27&amp;"-"&amp;Cuadro!B27</f>
        <v>Ago-2014</v>
      </c>
      <c r="B22" s="16">
        <f>Cuadro!D27</f>
        <v>58.730572449999997</v>
      </c>
      <c r="E22" s="3">
        <f t="shared" si="2"/>
        <v>148</v>
      </c>
      <c r="F22" s="4">
        <f t="shared" si="0"/>
        <v>0</v>
      </c>
      <c r="G22" s="16">
        <f t="shared" si="1"/>
        <v>0</v>
      </c>
    </row>
    <row r="23" spans="1:7" x14ac:dyDescent="0.25">
      <c r="A23" s="4" t="str">
        <f>Cuadro!C28&amp;"-"&amp;Cuadro!B28</f>
        <v>Sep-2014</v>
      </c>
      <c r="B23" s="16">
        <f>Cuadro!D28</f>
        <v>52.39644096</v>
      </c>
      <c r="E23" s="3">
        <f t="shared" si="2"/>
        <v>149</v>
      </c>
      <c r="F23" s="4">
        <f t="shared" si="0"/>
        <v>0</v>
      </c>
      <c r="G23" s="16">
        <f t="shared" si="1"/>
        <v>0</v>
      </c>
    </row>
    <row r="24" spans="1:7" x14ac:dyDescent="0.25">
      <c r="A24" s="4" t="str">
        <f>Cuadro!C29&amp;"-"&amp;Cuadro!B29</f>
        <v>Oct-2014</v>
      </c>
      <c r="B24" s="16">
        <f>Cuadro!D29</f>
        <v>60.402079370000003</v>
      </c>
      <c r="E24" s="3">
        <f t="shared" si="2"/>
        <v>150</v>
      </c>
      <c r="F24" s="4">
        <f t="shared" si="0"/>
        <v>0</v>
      </c>
      <c r="G24" s="16">
        <f t="shared" si="1"/>
        <v>0</v>
      </c>
    </row>
    <row r="25" spans="1:7" x14ac:dyDescent="0.25">
      <c r="A25" s="4" t="str">
        <f>Cuadro!C30&amp;"-"&amp;Cuadro!B30</f>
        <v>Nov-2014</v>
      </c>
      <c r="B25" s="16">
        <f>Cuadro!D30</f>
        <v>60.108832540000002</v>
      </c>
      <c r="E25" s="3">
        <f t="shared" si="2"/>
        <v>151</v>
      </c>
      <c r="F25" s="4">
        <f t="shared" si="0"/>
        <v>0</v>
      </c>
      <c r="G25" s="16">
        <f t="shared" si="1"/>
        <v>0</v>
      </c>
    </row>
    <row r="26" spans="1:7" x14ac:dyDescent="0.25">
      <c r="A26" s="4" t="str">
        <f>Cuadro!C31&amp;"-"&amp;Cuadro!B31</f>
        <v>Dic-2014</v>
      </c>
      <c r="B26" s="16">
        <f>Cuadro!D31</f>
        <v>57.119970639999998</v>
      </c>
      <c r="E26" s="3">
        <f t="shared" si="2"/>
        <v>152</v>
      </c>
      <c r="F26" s="4">
        <f t="shared" si="0"/>
        <v>0</v>
      </c>
      <c r="G26" s="16">
        <f t="shared" si="1"/>
        <v>0</v>
      </c>
    </row>
    <row r="27" spans="1:7" x14ac:dyDescent="0.25">
      <c r="A27" s="4" t="str">
        <f>Cuadro!C32&amp;"-"&amp;Cuadro!B32</f>
        <v>Ene -2015</v>
      </c>
      <c r="B27" s="16">
        <f>Cuadro!D32</f>
        <v>59.86972359</v>
      </c>
      <c r="E27" s="3">
        <f t="shared" si="2"/>
        <v>153</v>
      </c>
      <c r="F27" s="4">
        <f t="shared" si="0"/>
        <v>0</v>
      </c>
      <c r="G27" s="16">
        <f t="shared" si="1"/>
        <v>0</v>
      </c>
    </row>
    <row r="28" spans="1:7" x14ac:dyDescent="0.25">
      <c r="A28" s="4" t="str">
        <f>Cuadro!C33&amp;"-"&amp;Cuadro!B33</f>
        <v>Feb-2015</v>
      </c>
      <c r="B28" s="16">
        <f>Cuadro!D33</f>
        <v>58.12603283</v>
      </c>
      <c r="E28" s="3">
        <f t="shared" si="2"/>
        <v>154</v>
      </c>
      <c r="F28" s="4">
        <f t="shared" si="0"/>
        <v>0</v>
      </c>
      <c r="G28" s="16">
        <f t="shared" si="1"/>
        <v>0</v>
      </c>
    </row>
    <row r="29" spans="1:7" x14ac:dyDescent="0.25">
      <c r="A29" s="4" t="str">
        <f>Cuadro!C34&amp;"-"&amp;Cuadro!B34</f>
        <v>Mar-2015</v>
      </c>
      <c r="B29" s="16">
        <f>Cuadro!D34</f>
        <v>58.75538564</v>
      </c>
      <c r="E29" s="3">
        <f t="shared" si="2"/>
        <v>155</v>
      </c>
      <c r="F29" s="4">
        <f t="shared" si="0"/>
        <v>0</v>
      </c>
      <c r="G29" s="16">
        <f t="shared" si="1"/>
        <v>0</v>
      </c>
    </row>
    <row r="30" spans="1:7" x14ac:dyDescent="0.25">
      <c r="A30" s="4" t="str">
        <f>Cuadro!C35&amp;"-"&amp;Cuadro!B35</f>
        <v>Abr-2015</v>
      </c>
      <c r="B30" s="16">
        <f>Cuadro!D35</f>
        <v>73.343287470000007</v>
      </c>
      <c r="E30" s="3">
        <f t="shared" si="2"/>
        <v>156</v>
      </c>
      <c r="F30" s="4">
        <f t="shared" si="0"/>
        <v>0</v>
      </c>
      <c r="G30" s="16">
        <f t="shared" si="1"/>
        <v>0</v>
      </c>
    </row>
    <row r="31" spans="1:7" x14ac:dyDescent="0.25">
      <c r="A31" s="4" t="str">
        <f>Cuadro!C36&amp;"-"&amp;Cuadro!B36</f>
        <v>May-2015</v>
      </c>
      <c r="B31" s="16">
        <f>Cuadro!D36</f>
        <v>68.493436079999995</v>
      </c>
      <c r="E31" s="3">
        <f t="shared" si="2"/>
        <v>157</v>
      </c>
      <c r="F31" s="4">
        <f t="shared" si="0"/>
        <v>0</v>
      </c>
      <c r="G31" s="16">
        <f t="shared" si="1"/>
        <v>0</v>
      </c>
    </row>
    <row r="32" spans="1:7" x14ac:dyDescent="0.25">
      <c r="A32" s="4" t="str">
        <f>Cuadro!C37&amp;"-"&amp;Cuadro!B37</f>
        <v>Jun-2015</v>
      </c>
      <c r="B32" s="16">
        <f>Cuadro!D37</f>
        <v>77.906659270000006</v>
      </c>
      <c r="E32" s="3">
        <f t="shared" si="2"/>
        <v>158</v>
      </c>
      <c r="F32" s="4">
        <f t="shared" si="0"/>
        <v>0</v>
      </c>
      <c r="G32" s="16">
        <f t="shared" si="1"/>
        <v>0</v>
      </c>
    </row>
    <row r="33" spans="1:7" x14ac:dyDescent="0.25">
      <c r="A33" s="4" t="str">
        <f>Cuadro!C38&amp;"-"&amp;Cuadro!B38</f>
        <v>Jul-2015</v>
      </c>
      <c r="B33" s="16">
        <f>Cuadro!D38</f>
        <v>83.965589890000004</v>
      </c>
      <c r="E33" s="3">
        <f t="shared" si="2"/>
        <v>159</v>
      </c>
      <c r="F33" s="4">
        <f t="shared" si="0"/>
        <v>0</v>
      </c>
      <c r="G33" s="16">
        <f t="shared" si="1"/>
        <v>0</v>
      </c>
    </row>
    <row r="34" spans="1:7" x14ac:dyDescent="0.25">
      <c r="A34" s="4" t="str">
        <f>Cuadro!C39&amp;"-"&amp;Cuadro!B39</f>
        <v>Ago-2015</v>
      </c>
      <c r="B34" s="16">
        <f>Cuadro!D39</f>
        <v>65.265465230000004</v>
      </c>
      <c r="E34" s="3">
        <f t="shared" si="2"/>
        <v>160</v>
      </c>
      <c r="F34" s="4">
        <f t="shared" si="0"/>
        <v>0</v>
      </c>
      <c r="G34" s="16">
        <f t="shared" si="1"/>
        <v>0</v>
      </c>
    </row>
    <row r="35" spans="1:7" x14ac:dyDescent="0.25">
      <c r="A35" s="4" t="str">
        <f>Cuadro!C40&amp;"-"&amp;Cuadro!B40</f>
        <v>Sep-2015</v>
      </c>
      <c r="B35" s="16">
        <f>Cuadro!D40</f>
        <v>61.36528242</v>
      </c>
      <c r="E35" s="3">
        <f t="shared" si="2"/>
        <v>161</v>
      </c>
      <c r="F35" s="4">
        <f t="shared" ref="F35:F66" si="3">+INDEX($A$3:$A$248,E35)</f>
        <v>0</v>
      </c>
      <c r="G35" s="16">
        <f t="shared" ref="G35:G66" si="4">+INDEX($B$3:$B$248,E35)</f>
        <v>0</v>
      </c>
    </row>
    <row r="36" spans="1:7" x14ac:dyDescent="0.25">
      <c r="A36" s="4" t="str">
        <f>Cuadro!C41&amp;"-"&amp;Cuadro!B41</f>
        <v>Oct-2015</v>
      </c>
      <c r="B36" s="16">
        <f>Cuadro!D41</f>
        <v>67.225707490000005</v>
      </c>
      <c r="E36" s="3">
        <f t="shared" si="2"/>
        <v>162</v>
      </c>
      <c r="F36" s="4">
        <f t="shared" si="3"/>
        <v>0</v>
      </c>
      <c r="G36" s="16">
        <f t="shared" si="4"/>
        <v>0</v>
      </c>
    </row>
    <row r="37" spans="1:7" x14ac:dyDescent="0.25">
      <c r="A37" s="4" t="str">
        <f>Cuadro!C42&amp;"-"&amp;Cuadro!B42</f>
        <v>Nov-2015</v>
      </c>
      <c r="B37" s="16">
        <f>Cuadro!D42</f>
        <v>75.344133139999997</v>
      </c>
      <c r="E37" s="3">
        <f t="shared" si="2"/>
        <v>163</v>
      </c>
      <c r="F37" s="4">
        <f t="shared" si="3"/>
        <v>0</v>
      </c>
      <c r="G37" s="16">
        <f t="shared" si="4"/>
        <v>0</v>
      </c>
    </row>
    <row r="38" spans="1:7" x14ac:dyDescent="0.25">
      <c r="A38" s="4" t="str">
        <f>Cuadro!C43&amp;"-"&amp;Cuadro!B43</f>
        <v>Dic-2015</v>
      </c>
      <c r="B38" s="16">
        <f>Cuadro!D43</f>
        <v>73.715485369999996</v>
      </c>
      <c r="E38" s="3">
        <f t="shared" si="2"/>
        <v>164</v>
      </c>
      <c r="F38" s="4">
        <f t="shared" si="3"/>
        <v>0</v>
      </c>
      <c r="G38" s="16">
        <f t="shared" si="4"/>
        <v>0</v>
      </c>
    </row>
    <row r="39" spans="1:7" x14ac:dyDescent="0.25">
      <c r="A39" s="4" t="str">
        <f>Cuadro!C44&amp;"-"&amp;Cuadro!B44</f>
        <v>Ene -2016</v>
      </c>
      <c r="B39" s="16">
        <f>Cuadro!D44</f>
        <v>79.659373000000002</v>
      </c>
      <c r="E39" s="3">
        <f t="shared" si="2"/>
        <v>165</v>
      </c>
      <c r="F39" s="4">
        <f t="shared" si="3"/>
        <v>0</v>
      </c>
      <c r="G39" s="16">
        <f t="shared" si="4"/>
        <v>0</v>
      </c>
    </row>
    <row r="40" spans="1:7" x14ac:dyDescent="0.25">
      <c r="A40" s="4" t="str">
        <f>Cuadro!C45&amp;"-"&amp;Cuadro!B45</f>
        <v>Feb-2016</v>
      </c>
      <c r="B40" s="16">
        <f>Cuadro!D45</f>
        <v>77.268283479999994</v>
      </c>
      <c r="E40" s="3">
        <f t="shared" si="2"/>
        <v>166</v>
      </c>
      <c r="F40" s="4">
        <f t="shared" si="3"/>
        <v>0</v>
      </c>
      <c r="G40" s="16">
        <f t="shared" si="4"/>
        <v>0</v>
      </c>
    </row>
    <row r="41" spans="1:7" x14ac:dyDescent="0.25">
      <c r="A41" s="4" t="str">
        <f>Cuadro!C46&amp;"-"&amp;Cuadro!B46</f>
        <v>Mar-2016</v>
      </c>
      <c r="B41" s="16">
        <f>Cuadro!D46</f>
        <v>87.026635630000001</v>
      </c>
      <c r="E41" s="3">
        <f t="shared" si="2"/>
        <v>167</v>
      </c>
      <c r="F41" s="4">
        <f t="shared" si="3"/>
        <v>0</v>
      </c>
      <c r="G41" s="16">
        <f t="shared" si="4"/>
        <v>0</v>
      </c>
    </row>
    <row r="42" spans="1:7" x14ac:dyDescent="0.25">
      <c r="A42" s="4" t="str">
        <f>Cuadro!C47&amp;"-"&amp;Cuadro!B47</f>
        <v>Abr-2016</v>
      </c>
      <c r="B42" s="16">
        <f>Cuadro!D47</f>
        <v>83.293377930000005</v>
      </c>
      <c r="E42" s="3">
        <f t="shared" si="2"/>
        <v>168</v>
      </c>
      <c r="F42" s="4">
        <f t="shared" si="3"/>
        <v>0</v>
      </c>
      <c r="G42" s="16">
        <f t="shared" si="4"/>
        <v>0</v>
      </c>
    </row>
    <row r="43" spans="1:7" x14ac:dyDescent="0.25">
      <c r="A43" s="4" t="str">
        <f>Cuadro!C48&amp;"-"&amp;Cuadro!B48</f>
        <v>May-2016</v>
      </c>
      <c r="B43" s="16">
        <f>Cuadro!D48</f>
        <v>98.237687440000002</v>
      </c>
      <c r="E43" s="3">
        <f t="shared" si="2"/>
        <v>169</v>
      </c>
      <c r="F43" s="4">
        <f t="shared" si="3"/>
        <v>0</v>
      </c>
      <c r="G43" s="16">
        <f t="shared" si="4"/>
        <v>0</v>
      </c>
    </row>
    <row r="44" spans="1:7" x14ac:dyDescent="0.25">
      <c r="A44" s="4" t="str">
        <f>Cuadro!C49&amp;"-"&amp;Cuadro!B49</f>
        <v>Jun-2016</v>
      </c>
      <c r="B44" s="16">
        <f>Cuadro!D49</f>
        <v>95.731554930000001</v>
      </c>
      <c r="E44" s="3">
        <f t="shared" si="2"/>
        <v>170</v>
      </c>
      <c r="F44" s="4">
        <f t="shared" si="3"/>
        <v>0</v>
      </c>
      <c r="G44" s="16">
        <f t="shared" si="4"/>
        <v>0</v>
      </c>
    </row>
    <row r="45" spans="1:7" x14ac:dyDescent="0.25">
      <c r="A45" s="4" t="str">
        <f>Cuadro!C50&amp;"-"&amp;Cuadro!B50</f>
        <v>Jul-2016</v>
      </c>
      <c r="B45" s="16">
        <f>Cuadro!D50</f>
        <v>116.42350227</v>
      </c>
      <c r="E45" s="3">
        <f t="shared" si="2"/>
        <v>171</v>
      </c>
      <c r="F45" s="4">
        <f t="shared" si="3"/>
        <v>0</v>
      </c>
      <c r="G45" s="16">
        <f t="shared" si="4"/>
        <v>0</v>
      </c>
    </row>
    <row r="46" spans="1:7" x14ac:dyDescent="0.25">
      <c r="A46" s="4" t="str">
        <f>Cuadro!C51&amp;"-"&amp;Cuadro!B51</f>
        <v>Ago-2016</v>
      </c>
      <c r="B46" s="16">
        <f>Cuadro!D51</f>
        <v>97.357946949999999</v>
      </c>
      <c r="E46" s="3">
        <f t="shared" si="2"/>
        <v>172</v>
      </c>
      <c r="F46" s="4">
        <f t="shared" si="3"/>
        <v>0</v>
      </c>
      <c r="G46" s="16">
        <f t="shared" si="4"/>
        <v>0</v>
      </c>
    </row>
    <row r="47" spans="1:7" x14ac:dyDescent="0.25">
      <c r="A47" s="4" t="str">
        <f>Cuadro!C52&amp;"-"&amp;Cuadro!B52</f>
        <v>Sep-2016</v>
      </c>
      <c r="B47" s="16">
        <f>Cuadro!D52</f>
        <v>75.996043389999997</v>
      </c>
      <c r="E47" s="3">
        <f t="shared" si="2"/>
        <v>173</v>
      </c>
      <c r="F47" s="4">
        <f t="shared" si="3"/>
        <v>0</v>
      </c>
      <c r="G47" s="16">
        <f t="shared" si="4"/>
        <v>0</v>
      </c>
    </row>
    <row r="48" spans="1:7" x14ac:dyDescent="0.25">
      <c r="A48" s="4" t="str">
        <f>Cuadro!C53&amp;"-"&amp;Cuadro!B53</f>
        <v>Oct-2016</v>
      </c>
      <c r="B48" s="16">
        <f>Cuadro!D53</f>
        <v>80.554903690000003</v>
      </c>
      <c r="E48" s="3">
        <f t="shared" si="2"/>
        <v>174</v>
      </c>
      <c r="F48" s="4">
        <f t="shared" si="3"/>
        <v>0</v>
      </c>
      <c r="G48" s="16">
        <f t="shared" si="4"/>
        <v>0</v>
      </c>
    </row>
    <row r="49" spans="1:7" x14ac:dyDescent="0.25">
      <c r="A49" s="4" t="str">
        <f>Cuadro!C54&amp;"-"&amp;Cuadro!B54</f>
        <v>Nov-2016</v>
      </c>
      <c r="B49" s="16">
        <f>Cuadro!D54</f>
        <v>86.710831339999999</v>
      </c>
      <c r="E49" s="3">
        <f t="shared" si="2"/>
        <v>175</v>
      </c>
      <c r="F49" s="4">
        <f t="shared" si="3"/>
        <v>0</v>
      </c>
      <c r="G49" s="16">
        <f t="shared" si="4"/>
        <v>0</v>
      </c>
    </row>
    <row r="50" spans="1:7" x14ac:dyDescent="0.25">
      <c r="A50" s="4" t="str">
        <f>Cuadro!C55&amp;"-"&amp;Cuadro!B55</f>
        <v>Dic-2016</v>
      </c>
      <c r="B50" s="16">
        <f>Cuadro!D55</f>
        <v>92.814876850000005</v>
      </c>
      <c r="E50" s="3">
        <f t="shared" si="2"/>
        <v>176</v>
      </c>
      <c r="F50" s="4">
        <f t="shared" si="3"/>
        <v>0</v>
      </c>
      <c r="G50" s="16">
        <f t="shared" si="4"/>
        <v>0</v>
      </c>
    </row>
    <row r="51" spans="1:7" x14ac:dyDescent="0.25">
      <c r="A51" s="4" t="str">
        <f>Cuadro!C56&amp;"-"&amp;Cuadro!B56</f>
        <v>Ene -2017</v>
      </c>
      <c r="B51" s="16">
        <f>Cuadro!D56</f>
        <v>78.105164799999997</v>
      </c>
      <c r="E51" s="3">
        <f t="shared" si="2"/>
        <v>177</v>
      </c>
      <c r="F51" s="4">
        <f t="shared" si="3"/>
        <v>0</v>
      </c>
      <c r="G51" s="16">
        <f t="shared" si="4"/>
        <v>0</v>
      </c>
    </row>
    <row r="52" spans="1:7" x14ac:dyDescent="0.25">
      <c r="A52" s="4" t="str">
        <f>Cuadro!C57&amp;"-"&amp;Cuadro!B57</f>
        <v>Feb-2017</v>
      </c>
      <c r="B52" s="16">
        <f>Cuadro!D57</f>
        <v>74.306490499999995</v>
      </c>
      <c r="E52" s="3">
        <f t="shared" si="2"/>
        <v>178</v>
      </c>
      <c r="F52" s="4">
        <f t="shared" si="3"/>
        <v>0</v>
      </c>
      <c r="G52" s="16">
        <f t="shared" si="4"/>
        <v>0</v>
      </c>
    </row>
    <row r="53" spans="1:7" x14ac:dyDescent="0.25">
      <c r="A53" s="4" t="str">
        <f>Cuadro!C58&amp;"-"&amp;Cuadro!B58</f>
        <v>Mar-2017</v>
      </c>
      <c r="B53" s="16">
        <f>Cuadro!D58</f>
        <v>85.925832119999995</v>
      </c>
      <c r="E53" s="3">
        <f t="shared" ref="E53:E116" si="5">+E52+1</f>
        <v>179</v>
      </c>
      <c r="F53" s="4">
        <f t="shared" si="3"/>
        <v>0</v>
      </c>
      <c r="G53" s="16">
        <f t="shared" si="4"/>
        <v>0</v>
      </c>
    </row>
    <row r="54" spans="1:7" x14ac:dyDescent="0.25">
      <c r="A54" s="4" t="str">
        <f>Cuadro!C59&amp;"-"&amp;Cuadro!B59</f>
        <v>Abr-2017</v>
      </c>
      <c r="B54" s="16">
        <f>Cuadro!D59</f>
        <v>98.34821891</v>
      </c>
      <c r="E54" s="3">
        <f t="shared" si="5"/>
        <v>180</v>
      </c>
      <c r="F54" s="4">
        <f t="shared" si="3"/>
        <v>0</v>
      </c>
      <c r="G54" s="16">
        <f t="shared" si="4"/>
        <v>0</v>
      </c>
    </row>
    <row r="55" spans="1:7" x14ac:dyDescent="0.25">
      <c r="A55" s="4" t="str">
        <f>Cuadro!C60&amp;"-"&amp;Cuadro!B60</f>
        <v>May-2017</v>
      </c>
      <c r="B55" s="16">
        <f>Cuadro!D60</f>
        <v>80.424070479999997</v>
      </c>
      <c r="E55" s="3">
        <f t="shared" si="5"/>
        <v>181</v>
      </c>
      <c r="F55" s="4">
        <f t="shared" si="3"/>
        <v>0</v>
      </c>
      <c r="G55" s="16">
        <f t="shared" si="4"/>
        <v>0</v>
      </c>
    </row>
    <row r="56" spans="1:7" x14ac:dyDescent="0.25">
      <c r="A56" s="4" t="str">
        <f>Cuadro!C61&amp;"-"&amp;Cuadro!B61</f>
        <v>Jun-2017</v>
      </c>
      <c r="B56" s="16">
        <f>Cuadro!D61</f>
        <v>93.437462420000003</v>
      </c>
      <c r="E56" s="3">
        <f t="shared" si="5"/>
        <v>182</v>
      </c>
      <c r="F56" s="4">
        <f t="shared" si="3"/>
        <v>0</v>
      </c>
      <c r="G56" s="16">
        <f t="shared" si="4"/>
        <v>0</v>
      </c>
    </row>
    <row r="57" spans="1:7" x14ac:dyDescent="0.25">
      <c r="A57" s="4" t="str">
        <f>Cuadro!C62&amp;"-"&amp;Cuadro!B62</f>
        <v>Jul-2017</v>
      </c>
      <c r="B57" s="16">
        <f>Cuadro!D62</f>
        <v>97.344412469999995</v>
      </c>
      <c r="E57" s="3">
        <f t="shared" si="5"/>
        <v>183</v>
      </c>
      <c r="F57" s="4">
        <f t="shared" si="3"/>
        <v>0</v>
      </c>
      <c r="G57" s="16">
        <f t="shared" si="4"/>
        <v>0</v>
      </c>
    </row>
    <row r="58" spans="1:7" x14ac:dyDescent="0.25">
      <c r="A58" s="4" t="str">
        <f>Cuadro!C63&amp;"-"&amp;Cuadro!B63</f>
        <v>Ago-2017</v>
      </c>
      <c r="B58" s="16">
        <f>Cuadro!D63</f>
        <v>82.366266789999997</v>
      </c>
      <c r="E58" s="3">
        <f t="shared" si="5"/>
        <v>184</v>
      </c>
      <c r="F58" s="4">
        <f t="shared" si="3"/>
        <v>0</v>
      </c>
      <c r="G58" s="16">
        <f t="shared" si="4"/>
        <v>0</v>
      </c>
    </row>
    <row r="59" spans="1:7" x14ac:dyDescent="0.25">
      <c r="A59" s="4" t="str">
        <f>Cuadro!C64&amp;"-"&amp;Cuadro!B64</f>
        <v>Sep-2017</v>
      </c>
      <c r="B59" s="16">
        <f>Cuadro!D64</f>
        <v>76.539677889999993</v>
      </c>
      <c r="E59" s="3">
        <f t="shared" si="5"/>
        <v>185</v>
      </c>
      <c r="F59" s="4">
        <f t="shared" si="3"/>
        <v>0</v>
      </c>
      <c r="G59" s="16">
        <f t="shared" si="4"/>
        <v>0</v>
      </c>
    </row>
    <row r="60" spans="1:7" x14ac:dyDescent="0.25">
      <c r="A60" s="4" t="str">
        <f>Cuadro!C65&amp;"-"&amp;Cuadro!B65</f>
        <v>Oct-2017</v>
      </c>
      <c r="B60" s="16">
        <f>Cuadro!D65</f>
        <v>72.168044409999993</v>
      </c>
      <c r="E60" s="3">
        <f t="shared" si="5"/>
        <v>186</v>
      </c>
      <c r="F60" s="4">
        <f t="shared" si="3"/>
        <v>0</v>
      </c>
      <c r="G60" s="16">
        <f t="shared" si="4"/>
        <v>0</v>
      </c>
    </row>
    <row r="61" spans="1:7" x14ac:dyDescent="0.25">
      <c r="A61" s="4" t="str">
        <f>Cuadro!C66&amp;"-"&amp;Cuadro!B66</f>
        <v>Nov-2017</v>
      </c>
      <c r="B61" s="16">
        <f>Cuadro!D66</f>
        <v>97.804584430000006</v>
      </c>
      <c r="E61" s="3">
        <f t="shared" si="5"/>
        <v>187</v>
      </c>
      <c r="F61" s="4">
        <f t="shared" si="3"/>
        <v>0</v>
      </c>
      <c r="G61" s="16">
        <f t="shared" si="4"/>
        <v>0</v>
      </c>
    </row>
    <row r="62" spans="1:7" x14ac:dyDescent="0.25">
      <c r="A62" s="4" t="str">
        <f>Cuadro!C67&amp;"-"&amp;Cuadro!B67</f>
        <v>Dic-2017</v>
      </c>
      <c r="B62" s="16">
        <f>Cuadro!D67</f>
        <v>83.850546899999998</v>
      </c>
      <c r="E62" s="3">
        <f t="shared" si="5"/>
        <v>188</v>
      </c>
      <c r="F62" s="4">
        <f t="shared" si="3"/>
        <v>0</v>
      </c>
      <c r="G62" s="16">
        <f t="shared" si="4"/>
        <v>0</v>
      </c>
    </row>
    <row r="63" spans="1:7" x14ac:dyDescent="0.25">
      <c r="A63" s="4" t="str">
        <f>Cuadro!C68&amp;"-"&amp;Cuadro!B68</f>
        <v>Ene -2018</v>
      </c>
      <c r="B63" s="16">
        <f>Cuadro!D68</f>
        <v>92.343426199999996</v>
      </c>
      <c r="E63" s="3">
        <f t="shared" si="5"/>
        <v>189</v>
      </c>
      <c r="F63" s="4">
        <f t="shared" si="3"/>
        <v>0</v>
      </c>
      <c r="G63" s="16">
        <f t="shared" si="4"/>
        <v>0</v>
      </c>
    </row>
    <row r="64" spans="1:7" x14ac:dyDescent="0.25">
      <c r="A64" s="4" t="str">
        <f>Cuadro!C69&amp;"-"&amp;Cuadro!B69</f>
        <v>Feb-2018</v>
      </c>
      <c r="B64" s="16">
        <f>Cuadro!D69</f>
        <v>90.725198789999993</v>
      </c>
      <c r="E64" s="3">
        <f t="shared" si="5"/>
        <v>190</v>
      </c>
      <c r="F64" s="4">
        <f t="shared" si="3"/>
        <v>0</v>
      </c>
      <c r="G64" s="16">
        <f t="shared" si="4"/>
        <v>0</v>
      </c>
    </row>
    <row r="65" spans="1:7" x14ac:dyDescent="0.25">
      <c r="A65" s="4" t="str">
        <f>Cuadro!C70&amp;"-"&amp;Cuadro!B70</f>
        <v>Mar-2018</v>
      </c>
      <c r="B65" s="16">
        <f>Cuadro!D70</f>
        <v>90.625847780000001</v>
      </c>
      <c r="E65" s="3">
        <f t="shared" si="5"/>
        <v>191</v>
      </c>
      <c r="F65" s="4">
        <f t="shared" si="3"/>
        <v>0</v>
      </c>
      <c r="G65" s="16">
        <f t="shared" si="4"/>
        <v>0</v>
      </c>
    </row>
    <row r="66" spans="1:7" x14ac:dyDescent="0.25">
      <c r="A66" s="4" t="str">
        <f>Cuadro!C71&amp;"-"&amp;Cuadro!B71</f>
        <v>Abr-2018</v>
      </c>
      <c r="B66" s="16">
        <f>Cuadro!D71</f>
        <v>111.70399722000001</v>
      </c>
      <c r="E66" s="3">
        <f t="shared" si="5"/>
        <v>192</v>
      </c>
      <c r="F66" s="4">
        <f t="shared" si="3"/>
        <v>0</v>
      </c>
      <c r="G66" s="16">
        <f t="shared" si="4"/>
        <v>0</v>
      </c>
    </row>
    <row r="67" spans="1:7" x14ac:dyDescent="0.25">
      <c r="A67" s="4" t="str">
        <f>Cuadro!C72&amp;"-"&amp;Cuadro!B72</f>
        <v>May-2018</v>
      </c>
      <c r="B67" s="16">
        <f>Cuadro!D72</f>
        <v>106.65035911</v>
      </c>
      <c r="E67" s="3">
        <f t="shared" si="5"/>
        <v>193</v>
      </c>
      <c r="F67" s="4">
        <f t="shared" ref="F67:F98" si="6">+INDEX($A$3:$A$248,E67)</f>
        <v>0</v>
      </c>
      <c r="G67" s="16">
        <f t="shared" ref="G67:G98" si="7">+INDEX($B$3:$B$248,E67)</f>
        <v>0</v>
      </c>
    </row>
    <row r="68" spans="1:7" x14ac:dyDescent="0.25">
      <c r="A68" s="4" t="str">
        <f>Cuadro!C73&amp;"-"&amp;Cuadro!B73</f>
        <v>Jun-2018</v>
      </c>
      <c r="B68" s="16">
        <f>Cuadro!D73</f>
        <v>109.35690876</v>
      </c>
      <c r="E68" s="3">
        <f t="shared" si="5"/>
        <v>194</v>
      </c>
      <c r="F68" s="4">
        <f t="shared" si="6"/>
        <v>0</v>
      </c>
      <c r="G68" s="16">
        <f t="shared" si="7"/>
        <v>0</v>
      </c>
    </row>
    <row r="69" spans="1:7" x14ac:dyDescent="0.25">
      <c r="A69" s="4" t="str">
        <f>Cuadro!C74&amp;"-"&amp;Cuadro!B74</f>
        <v>Jul-2018</v>
      </c>
      <c r="B69" s="16">
        <f>Cuadro!D74</f>
        <v>111.99681169</v>
      </c>
      <c r="E69" s="3">
        <f t="shared" si="5"/>
        <v>195</v>
      </c>
      <c r="F69" s="4">
        <f t="shared" si="6"/>
        <v>0</v>
      </c>
      <c r="G69" s="16">
        <f t="shared" si="7"/>
        <v>0</v>
      </c>
    </row>
    <row r="70" spans="1:7" x14ac:dyDescent="0.25">
      <c r="A70" s="4" t="str">
        <f>Cuadro!C75&amp;"-"&amp;Cuadro!B75</f>
        <v>Ago-2018</v>
      </c>
      <c r="B70" s="16">
        <f>Cuadro!D75</f>
        <v>100.85882410000001</v>
      </c>
      <c r="E70" s="3">
        <f t="shared" si="5"/>
        <v>196</v>
      </c>
      <c r="F70" s="4">
        <f t="shared" si="6"/>
        <v>0</v>
      </c>
      <c r="G70" s="16">
        <f t="shared" si="7"/>
        <v>0</v>
      </c>
    </row>
    <row r="71" spans="1:7" x14ac:dyDescent="0.25">
      <c r="A71" s="4" t="str">
        <f>Cuadro!C76&amp;"-"&amp;Cuadro!B76</f>
        <v>Sep-2018</v>
      </c>
      <c r="B71" s="16">
        <f>Cuadro!D76</f>
        <v>89.857428499999997</v>
      </c>
      <c r="E71" s="3">
        <f t="shared" si="5"/>
        <v>197</v>
      </c>
      <c r="F71" s="4">
        <f t="shared" si="6"/>
        <v>0</v>
      </c>
      <c r="G71" s="16">
        <f t="shared" si="7"/>
        <v>0</v>
      </c>
    </row>
    <row r="72" spans="1:7" x14ac:dyDescent="0.25">
      <c r="A72" s="4" t="str">
        <f>Cuadro!C77&amp;"-"&amp;Cuadro!B77</f>
        <v>Oct-2018</v>
      </c>
      <c r="B72" s="16">
        <f>Cuadro!D77</f>
        <v>89.144716970000005</v>
      </c>
      <c r="E72" s="3">
        <f t="shared" si="5"/>
        <v>198</v>
      </c>
      <c r="F72" s="4">
        <f t="shared" si="6"/>
        <v>0</v>
      </c>
      <c r="G72" s="16">
        <f t="shared" si="7"/>
        <v>0</v>
      </c>
    </row>
    <row r="73" spans="1:7" x14ac:dyDescent="0.25">
      <c r="A73" s="4" t="str">
        <f>Cuadro!C78&amp;"-"&amp;Cuadro!B78</f>
        <v>Nov-2018</v>
      </c>
      <c r="B73" s="16">
        <f>Cuadro!D78</f>
        <v>99.548134300000001</v>
      </c>
      <c r="E73" s="3">
        <f t="shared" si="5"/>
        <v>199</v>
      </c>
      <c r="F73" s="4">
        <f t="shared" si="6"/>
        <v>0</v>
      </c>
      <c r="G73" s="16">
        <f t="shared" si="7"/>
        <v>0</v>
      </c>
    </row>
    <row r="74" spans="1:7" x14ac:dyDescent="0.25">
      <c r="A74" s="4" t="str">
        <f>Cuadro!C79&amp;"-"&amp;Cuadro!B79</f>
        <v>Dic-2018</v>
      </c>
      <c r="B74" s="16">
        <f>Cuadro!D79</f>
        <v>107.18834652</v>
      </c>
      <c r="E74" s="3">
        <f t="shared" si="5"/>
        <v>200</v>
      </c>
      <c r="F74" s="4">
        <f t="shared" si="6"/>
        <v>0</v>
      </c>
      <c r="G74" s="16">
        <f t="shared" si="7"/>
        <v>0</v>
      </c>
    </row>
    <row r="75" spans="1:7" x14ac:dyDescent="0.25">
      <c r="A75" s="4" t="str">
        <f>Cuadro!C80&amp;"-"&amp;Cuadro!B80</f>
        <v>Ene-2019</v>
      </c>
      <c r="B75" s="16">
        <f>Cuadro!D80</f>
        <v>88.908663160000003</v>
      </c>
      <c r="E75" s="3">
        <f t="shared" si="5"/>
        <v>201</v>
      </c>
      <c r="F75" s="4">
        <f t="shared" si="6"/>
        <v>0</v>
      </c>
      <c r="G75" s="16">
        <f t="shared" si="7"/>
        <v>0</v>
      </c>
    </row>
    <row r="76" spans="1:7" x14ac:dyDescent="0.25">
      <c r="A76" s="4" t="str">
        <f>Cuadro!C81&amp;"-"&amp;Cuadro!B81</f>
        <v>Feb-2019</v>
      </c>
      <c r="B76" s="16">
        <f>Cuadro!D81</f>
        <v>83.32967438</v>
      </c>
      <c r="E76" s="3">
        <f t="shared" si="5"/>
        <v>202</v>
      </c>
      <c r="F76" s="4">
        <f t="shared" si="6"/>
        <v>0</v>
      </c>
      <c r="G76" s="16">
        <f t="shared" si="7"/>
        <v>0</v>
      </c>
    </row>
    <row r="77" spans="1:7" x14ac:dyDescent="0.25">
      <c r="A77" s="4" t="str">
        <f>Cuadro!C82&amp;"-"&amp;Cuadro!B82</f>
        <v>Mar-2019</v>
      </c>
      <c r="B77" s="16">
        <f>Cuadro!D82</f>
        <v>87.952706950000007</v>
      </c>
      <c r="E77" s="3">
        <f t="shared" si="5"/>
        <v>203</v>
      </c>
      <c r="F77" s="4">
        <f t="shared" si="6"/>
        <v>0</v>
      </c>
      <c r="G77" s="16">
        <f t="shared" si="7"/>
        <v>0</v>
      </c>
    </row>
    <row r="78" spans="1:7" x14ac:dyDescent="0.25">
      <c r="A78" s="4" t="str">
        <f>Cuadro!C83&amp;"-"&amp;Cuadro!B83</f>
        <v>Abr-2019</v>
      </c>
      <c r="B78" s="16">
        <f>Cuadro!D83</f>
        <v>97.731681989999998</v>
      </c>
      <c r="E78" s="3">
        <f t="shared" si="5"/>
        <v>204</v>
      </c>
      <c r="F78" s="4">
        <f t="shared" si="6"/>
        <v>0</v>
      </c>
      <c r="G78" s="16">
        <f t="shared" si="7"/>
        <v>0</v>
      </c>
    </row>
    <row r="79" spans="1:7" x14ac:dyDescent="0.25">
      <c r="A79" s="4" t="str">
        <f>Cuadro!C84&amp;"-"&amp;Cuadro!B84</f>
        <v>May-2019</v>
      </c>
      <c r="B79" s="16">
        <f>Cuadro!D84</f>
        <v>101.50224116</v>
      </c>
      <c r="E79" s="3">
        <f t="shared" si="5"/>
        <v>205</v>
      </c>
      <c r="F79" s="4">
        <f t="shared" si="6"/>
        <v>0</v>
      </c>
      <c r="G79" s="16">
        <f t="shared" si="7"/>
        <v>0</v>
      </c>
    </row>
    <row r="80" spans="1:7" x14ac:dyDescent="0.25">
      <c r="A80" s="4" t="str">
        <f>Cuadro!C85&amp;"-"&amp;Cuadro!B85</f>
        <v>Jun-2019</v>
      </c>
      <c r="B80" s="16">
        <f>Cuadro!D85</f>
        <v>109.2319554</v>
      </c>
      <c r="E80" s="3">
        <f t="shared" si="5"/>
        <v>206</v>
      </c>
      <c r="F80" s="4">
        <f t="shared" si="6"/>
        <v>0</v>
      </c>
      <c r="G80" s="16">
        <f t="shared" si="7"/>
        <v>0</v>
      </c>
    </row>
    <row r="81" spans="1:7" x14ac:dyDescent="0.25">
      <c r="A81" s="4" t="str">
        <f>Cuadro!C86&amp;"-"&amp;Cuadro!B86</f>
        <v>Jul-2019</v>
      </c>
      <c r="B81" s="16">
        <f>Cuadro!D86</f>
        <v>114.22230552000001</v>
      </c>
      <c r="E81" s="3">
        <f t="shared" si="5"/>
        <v>207</v>
      </c>
      <c r="F81" s="4">
        <f t="shared" si="6"/>
        <v>0</v>
      </c>
      <c r="G81" s="16">
        <f t="shared" si="7"/>
        <v>0</v>
      </c>
    </row>
    <row r="82" spans="1:7" x14ac:dyDescent="0.25">
      <c r="A82" s="4" t="str">
        <f>Cuadro!C87&amp;"-"&amp;Cuadro!B87</f>
        <v>Ago-2019</v>
      </c>
      <c r="B82" s="16">
        <f>Cuadro!D87</f>
        <v>94.554080319999997</v>
      </c>
      <c r="E82" s="3">
        <f t="shared" si="5"/>
        <v>208</v>
      </c>
      <c r="F82" s="4">
        <f t="shared" si="6"/>
        <v>0</v>
      </c>
      <c r="G82" s="16">
        <f t="shared" si="7"/>
        <v>0</v>
      </c>
    </row>
    <row r="83" spans="1:7" x14ac:dyDescent="0.25">
      <c r="A83" s="4" t="str">
        <f>Cuadro!C88&amp;"-"&amp;Cuadro!B88</f>
        <v>Sep-2019</v>
      </c>
      <c r="B83" s="16">
        <f>Cuadro!D88</f>
        <v>88.061038389999993</v>
      </c>
      <c r="E83" s="3">
        <f t="shared" si="5"/>
        <v>209</v>
      </c>
      <c r="F83" s="4">
        <f t="shared" si="6"/>
        <v>0</v>
      </c>
      <c r="G83" s="16">
        <f t="shared" si="7"/>
        <v>0</v>
      </c>
    </row>
    <row r="84" spans="1:7" x14ac:dyDescent="0.25">
      <c r="A84" s="4" t="str">
        <f>Cuadro!C89&amp;"-"&amp;Cuadro!B89</f>
        <v>Oct-2019</v>
      </c>
      <c r="B84" s="16">
        <f>Cuadro!D89</f>
        <v>90.463952649999996</v>
      </c>
      <c r="E84" s="3">
        <f t="shared" si="5"/>
        <v>210</v>
      </c>
      <c r="F84" s="4">
        <f t="shared" si="6"/>
        <v>0</v>
      </c>
      <c r="G84" s="16">
        <f t="shared" si="7"/>
        <v>0</v>
      </c>
    </row>
    <row r="85" spans="1:7" x14ac:dyDescent="0.25">
      <c r="A85" s="4" t="str">
        <f>Cuadro!C90&amp;"-"&amp;Cuadro!B90</f>
        <v>Nov-2019</v>
      </c>
      <c r="B85" s="16">
        <f>Cuadro!D90</f>
        <v>93.650522649999999</v>
      </c>
      <c r="E85" s="3">
        <f t="shared" si="5"/>
        <v>211</v>
      </c>
      <c r="F85" s="4">
        <f t="shared" si="6"/>
        <v>0</v>
      </c>
      <c r="G85" s="16">
        <f t="shared" si="7"/>
        <v>0</v>
      </c>
    </row>
    <row r="86" spans="1:7" x14ac:dyDescent="0.25">
      <c r="A86" s="4" t="str">
        <f>Cuadro!C91&amp;"-"&amp;Cuadro!B91</f>
        <v>Dic-2019</v>
      </c>
      <c r="B86" s="16">
        <f>Cuadro!D91</f>
        <v>97.314176029999999</v>
      </c>
      <c r="E86" s="3">
        <f t="shared" si="5"/>
        <v>212</v>
      </c>
      <c r="F86" s="4">
        <f t="shared" si="6"/>
        <v>0</v>
      </c>
      <c r="G86" s="16">
        <f t="shared" si="7"/>
        <v>0</v>
      </c>
    </row>
    <row r="87" spans="1:7" x14ac:dyDescent="0.25">
      <c r="A87" s="4" t="str">
        <f>Cuadro!C92&amp;"-"&amp;Cuadro!B92</f>
        <v>Ene-2020</v>
      </c>
      <c r="B87" s="16">
        <f>Cuadro!D92</f>
        <v>81.27732847</v>
      </c>
      <c r="E87" s="3">
        <f t="shared" si="5"/>
        <v>213</v>
      </c>
      <c r="F87" s="4">
        <f t="shared" si="6"/>
        <v>0</v>
      </c>
      <c r="G87" s="16">
        <f t="shared" si="7"/>
        <v>0</v>
      </c>
    </row>
    <row r="88" spans="1:7" x14ac:dyDescent="0.25">
      <c r="A88" s="4" t="str">
        <f>Cuadro!C93&amp;"-"&amp;Cuadro!B93</f>
        <v>Feb-2020</v>
      </c>
      <c r="B88" s="16">
        <f>Cuadro!D93</f>
        <v>77.839755940000003</v>
      </c>
      <c r="E88" s="3">
        <f t="shared" si="5"/>
        <v>214</v>
      </c>
      <c r="F88" s="4">
        <f t="shared" si="6"/>
        <v>0</v>
      </c>
      <c r="G88" s="16">
        <f t="shared" si="7"/>
        <v>0</v>
      </c>
    </row>
    <row r="89" spans="1:7" x14ac:dyDescent="0.25">
      <c r="A89" s="4" t="str">
        <f>Cuadro!C94&amp;"-"&amp;Cuadro!B94</f>
        <v>Mar-2020</v>
      </c>
      <c r="B89" s="16">
        <f>Cuadro!D94</f>
        <v>84.462299869999995</v>
      </c>
      <c r="E89" s="3">
        <f t="shared" si="5"/>
        <v>215</v>
      </c>
      <c r="F89" s="4">
        <f t="shared" si="6"/>
        <v>0</v>
      </c>
      <c r="G89" s="16">
        <f t="shared" si="7"/>
        <v>0</v>
      </c>
    </row>
    <row r="90" spans="1:7" x14ac:dyDescent="0.25">
      <c r="A90" s="4" t="str">
        <f>Cuadro!C95&amp;"-"&amp;Cuadro!B95</f>
        <v>Abr-2020</v>
      </c>
      <c r="B90" s="16">
        <f>Cuadro!D95</f>
        <v>55.664369219999998</v>
      </c>
      <c r="E90" s="3">
        <f t="shared" si="5"/>
        <v>216</v>
      </c>
      <c r="F90" s="4">
        <f t="shared" si="6"/>
        <v>0</v>
      </c>
      <c r="G90" s="16">
        <f t="shared" si="7"/>
        <v>0</v>
      </c>
    </row>
    <row r="91" spans="1:7" x14ac:dyDescent="0.25">
      <c r="A91" s="4" t="str">
        <f>Cuadro!C96&amp;"-"&amp;Cuadro!B96</f>
        <v>May-2020</v>
      </c>
      <c r="B91" s="16">
        <f>Cuadro!D96</f>
        <v>84.197921260000001</v>
      </c>
      <c r="E91" s="3">
        <f t="shared" si="5"/>
        <v>217</v>
      </c>
      <c r="F91" s="4">
        <f t="shared" si="6"/>
        <v>0</v>
      </c>
      <c r="G91" s="16">
        <f t="shared" si="7"/>
        <v>0</v>
      </c>
    </row>
    <row r="92" spans="1:7" x14ac:dyDescent="0.25">
      <c r="A92" s="4" t="str">
        <f>Cuadro!C97&amp;"-"&amp;Cuadro!B97</f>
        <v>Jun-2020</v>
      </c>
      <c r="B92" s="16">
        <f>Cuadro!D97</f>
        <v>78.264959640000001</v>
      </c>
      <c r="E92" s="3">
        <f t="shared" si="5"/>
        <v>218</v>
      </c>
      <c r="F92" s="4">
        <f t="shared" si="6"/>
        <v>0</v>
      </c>
      <c r="G92" s="16">
        <f t="shared" si="7"/>
        <v>0</v>
      </c>
    </row>
    <row r="93" spans="1:7" x14ac:dyDescent="0.25">
      <c r="A93" s="4" t="str">
        <f>Cuadro!C98&amp;"-"&amp;Cuadro!B98</f>
        <v>Jul-2020</v>
      </c>
      <c r="B93" s="16">
        <f>Cuadro!D98</f>
        <v>85.995810950000006</v>
      </c>
      <c r="E93" s="3">
        <f t="shared" si="5"/>
        <v>219</v>
      </c>
      <c r="F93" s="4">
        <f t="shared" si="6"/>
        <v>0</v>
      </c>
      <c r="G93" s="16">
        <f t="shared" si="7"/>
        <v>0</v>
      </c>
    </row>
    <row r="94" spans="1:7" x14ac:dyDescent="0.25">
      <c r="A94" s="4" t="str">
        <f>Cuadro!C99&amp;"-"&amp;Cuadro!B99</f>
        <v>Ago-2020</v>
      </c>
      <c r="B94" s="16">
        <f>Cuadro!D99</f>
        <v>73.601548120000004</v>
      </c>
      <c r="E94" s="3">
        <f t="shared" si="5"/>
        <v>220</v>
      </c>
      <c r="F94" s="4">
        <f t="shared" si="6"/>
        <v>0</v>
      </c>
      <c r="G94" s="16">
        <f t="shared" si="7"/>
        <v>0</v>
      </c>
    </row>
    <row r="95" spans="1:7" x14ac:dyDescent="0.25">
      <c r="A95" s="4" t="str">
        <f>Cuadro!C100&amp;"-"&amp;Cuadro!B100</f>
        <v>Sep-2020</v>
      </c>
      <c r="B95" s="16">
        <f>Cuadro!D100</f>
        <v>76.751727939999995</v>
      </c>
      <c r="E95" s="3">
        <f t="shared" si="5"/>
        <v>221</v>
      </c>
      <c r="F95" s="4">
        <f t="shared" si="6"/>
        <v>0</v>
      </c>
      <c r="G95" s="16">
        <f t="shared" si="7"/>
        <v>0</v>
      </c>
    </row>
    <row r="96" spans="1:7" x14ac:dyDescent="0.25">
      <c r="A96" s="4" t="str">
        <f>Cuadro!C101&amp;"-"&amp;Cuadro!B101</f>
        <v>Oct-2020</v>
      </c>
      <c r="B96" s="16">
        <f>Cuadro!D101</f>
        <v>69.338504650000004</v>
      </c>
      <c r="E96" s="3">
        <f t="shared" si="5"/>
        <v>222</v>
      </c>
      <c r="F96" s="4">
        <f t="shared" si="6"/>
        <v>0</v>
      </c>
      <c r="G96" s="16">
        <f t="shared" si="7"/>
        <v>0</v>
      </c>
    </row>
    <row r="97" spans="1:7" x14ac:dyDescent="0.25">
      <c r="A97" s="4" t="str">
        <f>Cuadro!C102&amp;"-"&amp;Cuadro!B102</f>
        <v>Nov-2020</v>
      </c>
      <c r="B97" s="16">
        <f>Cuadro!D102</f>
        <v>81.904899720000003</v>
      </c>
      <c r="E97" s="3">
        <f t="shared" si="5"/>
        <v>223</v>
      </c>
      <c r="F97" s="4">
        <f t="shared" si="6"/>
        <v>0</v>
      </c>
      <c r="G97" s="16">
        <f t="shared" si="7"/>
        <v>0</v>
      </c>
    </row>
    <row r="98" spans="1:7" x14ac:dyDescent="0.25">
      <c r="A98" s="4" t="str">
        <f>Cuadro!C103&amp;"-"&amp;Cuadro!B103</f>
        <v>Dic-2020</v>
      </c>
      <c r="B98" s="16">
        <f>Cuadro!D103</f>
        <v>90.918374270000001</v>
      </c>
      <c r="E98" s="3">
        <f t="shared" si="5"/>
        <v>224</v>
      </c>
      <c r="F98" s="4">
        <f t="shared" si="6"/>
        <v>0</v>
      </c>
      <c r="G98" s="16">
        <f t="shared" si="7"/>
        <v>0</v>
      </c>
    </row>
    <row r="99" spans="1:7" x14ac:dyDescent="0.25">
      <c r="A99" s="4" t="str">
        <f>Cuadro!C104&amp;"-"&amp;Cuadro!B104</f>
        <v>Ene-2021</v>
      </c>
      <c r="B99" s="16">
        <f>Cuadro!D104</f>
        <v>65.477396900000002</v>
      </c>
      <c r="E99" s="3">
        <f t="shared" si="5"/>
        <v>225</v>
      </c>
      <c r="F99" s="4">
        <f t="shared" ref="F99:F130" si="8">+INDEX($A$3:$A$248,E99)</f>
        <v>0</v>
      </c>
      <c r="G99" s="16">
        <f t="shared" ref="G99:G130" si="9">+INDEX($B$3:$B$248,E99)</f>
        <v>0</v>
      </c>
    </row>
    <row r="100" spans="1:7" x14ac:dyDescent="0.25">
      <c r="A100" s="4" t="str">
        <f>Cuadro!C105&amp;"-"&amp;Cuadro!B105</f>
        <v>Feb-2021</v>
      </c>
      <c r="B100" s="16">
        <f>Cuadro!D105</f>
        <v>53.542439350000002</v>
      </c>
      <c r="E100" s="3">
        <f t="shared" si="5"/>
        <v>226</v>
      </c>
      <c r="F100" s="4">
        <f t="shared" si="8"/>
        <v>0</v>
      </c>
      <c r="G100" s="16">
        <f t="shared" si="9"/>
        <v>0</v>
      </c>
    </row>
    <row r="101" spans="1:7" x14ac:dyDescent="0.25">
      <c r="A101" s="4" t="str">
        <f>Cuadro!C106&amp;"-"&amp;Cuadro!B106</f>
        <v>Mar-2021</v>
      </c>
      <c r="B101" s="16">
        <f>Cuadro!D106</f>
        <v>93.869939909999999</v>
      </c>
      <c r="E101" s="3">
        <f t="shared" si="5"/>
        <v>227</v>
      </c>
      <c r="F101" s="4">
        <f t="shared" si="8"/>
        <v>0</v>
      </c>
      <c r="G101" s="16">
        <f t="shared" si="9"/>
        <v>0</v>
      </c>
    </row>
    <row r="102" spans="1:7" x14ac:dyDescent="0.25">
      <c r="A102" s="4" t="str">
        <f>Cuadro!C107&amp;"-"&amp;Cuadro!B107</f>
        <v>Abr-2021</v>
      </c>
      <c r="B102" s="16">
        <f>Cuadro!D107</f>
        <v>57.754575080000002</v>
      </c>
      <c r="E102" s="3">
        <f t="shared" si="5"/>
        <v>228</v>
      </c>
      <c r="F102" s="4">
        <f t="shared" si="8"/>
        <v>0</v>
      </c>
      <c r="G102" s="16">
        <f t="shared" si="9"/>
        <v>0</v>
      </c>
    </row>
    <row r="103" spans="1:7" x14ac:dyDescent="0.25">
      <c r="A103" s="4" t="str">
        <f>Cuadro!C108&amp;"-"&amp;Cuadro!B108</f>
        <v>May-2021</v>
      </c>
      <c r="B103" s="16">
        <f>Cuadro!D108</f>
        <v>107.88522789</v>
      </c>
      <c r="E103" s="3">
        <f t="shared" si="5"/>
        <v>229</v>
      </c>
      <c r="F103" s="4">
        <f t="shared" si="8"/>
        <v>0</v>
      </c>
      <c r="G103" s="16">
        <f t="shared" si="9"/>
        <v>0</v>
      </c>
    </row>
    <row r="104" spans="1:7" x14ac:dyDescent="0.25">
      <c r="A104" s="4" t="str">
        <f>Cuadro!C109&amp;"-"&amp;Cuadro!B109</f>
        <v>Jun-2021</v>
      </c>
      <c r="B104" s="16">
        <f>Cuadro!D109</f>
        <v>80.155239010000003</v>
      </c>
      <c r="E104" s="3">
        <f t="shared" si="5"/>
        <v>230</v>
      </c>
      <c r="F104" s="4">
        <f t="shared" si="8"/>
        <v>0</v>
      </c>
      <c r="G104" s="16">
        <f t="shared" si="9"/>
        <v>0</v>
      </c>
    </row>
    <row r="105" spans="1:7" x14ac:dyDescent="0.25">
      <c r="A105" s="4" t="str">
        <f>Cuadro!C110&amp;"-"&amp;Cuadro!B110</f>
        <v>Jul-2021</v>
      </c>
      <c r="B105" s="16">
        <f>Cuadro!D110</f>
        <v>93.620441439999993</v>
      </c>
      <c r="E105" s="3">
        <f t="shared" si="5"/>
        <v>231</v>
      </c>
      <c r="F105" s="4">
        <f t="shared" si="8"/>
        <v>0</v>
      </c>
      <c r="G105" s="16">
        <f t="shared" si="9"/>
        <v>0</v>
      </c>
    </row>
    <row r="106" spans="1:7" x14ac:dyDescent="0.25">
      <c r="A106" s="4" t="str">
        <f>Cuadro!C111&amp;"-"&amp;Cuadro!B111</f>
        <v>Ago-2021</v>
      </c>
      <c r="B106" s="16">
        <f>Cuadro!D111</f>
        <v>72.610272210000005</v>
      </c>
      <c r="E106" s="3">
        <f t="shared" si="5"/>
        <v>232</v>
      </c>
      <c r="F106" s="4">
        <f t="shared" si="8"/>
        <v>0</v>
      </c>
      <c r="G106" s="16">
        <f t="shared" si="9"/>
        <v>0</v>
      </c>
    </row>
    <row r="107" spans="1:7" x14ac:dyDescent="0.25">
      <c r="A107" s="4" t="str">
        <f>Cuadro!C112&amp;"-"&amp;Cuadro!B112</f>
        <v>Sep-2021</v>
      </c>
      <c r="B107" s="16">
        <f>Cuadro!D112</f>
        <v>74.560714200000007</v>
      </c>
      <c r="E107" s="3">
        <f t="shared" si="5"/>
        <v>233</v>
      </c>
      <c r="F107" s="4">
        <f t="shared" si="8"/>
        <v>0</v>
      </c>
      <c r="G107" s="16">
        <f t="shared" si="9"/>
        <v>0</v>
      </c>
    </row>
    <row r="108" spans="1:7" x14ac:dyDescent="0.25">
      <c r="A108" s="4" t="str">
        <f>Cuadro!C113&amp;"-"&amp;Cuadro!B113</f>
        <v>Oct-2021</v>
      </c>
      <c r="B108" s="16">
        <f>Cuadro!D113</f>
        <v>80.335681059999999</v>
      </c>
      <c r="E108" s="3">
        <f t="shared" si="5"/>
        <v>234</v>
      </c>
      <c r="F108" s="4">
        <f t="shared" si="8"/>
        <v>0</v>
      </c>
      <c r="G108" s="16">
        <f t="shared" si="9"/>
        <v>0</v>
      </c>
    </row>
    <row r="109" spans="1:7" x14ac:dyDescent="0.25">
      <c r="A109" s="4" t="str">
        <f>Cuadro!C114&amp;"-"&amp;Cuadro!B114</f>
        <v>Nov-2021</v>
      </c>
      <c r="B109" s="16">
        <f>Cuadro!D114</f>
        <v>80.185843980000001</v>
      </c>
      <c r="E109" s="3">
        <f t="shared" si="5"/>
        <v>235</v>
      </c>
      <c r="F109" s="4">
        <f t="shared" si="8"/>
        <v>0</v>
      </c>
      <c r="G109" s="16">
        <f t="shared" si="9"/>
        <v>0</v>
      </c>
    </row>
    <row r="110" spans="1:7" x14ac:dyDescent="0.25">
      <c r="A110" s="4" t="str">
        <f>Cuadro!C115&amp;"-"&amp;Cuadro!B115</f>
        <v>Dic-2021</v>
      </c>
      <c r="B110" s="16">
        <f>Cuadro!D115</f>
        <v>115.04224927</v>
      </c>
      <c r="E110" s="3">
        <f t="shared" si="5"/>
        <v>236</v>
      </c>
      <c r="F110" s="4">
        <f t="shared" si="8"/>
        <v>0</v>
      </c>
      <c r="G110" s="16">
        <f t="shared" si="9"/>
        <v>0</v>
      </c>
    </row>
    <row r="111" spans="1:7" x14ac:dyDescent="0.25">
      <c r="A111" s="4" t="str">
        <f>Cuadro!C116&amp;"-"&amp;Cuadro!B116</f>
        <v>Ene -2022</v>
      </c>
      <c r="B111" s="16">
        <f>Cuadro!D116</f>
        <v>84.633502980000003</v>
      </c>
      <c r="E111" s="3">
        <f t="shared" si="5"/>
        <v>237</v>
      </c>
      <c r="F111" s="4">
        <f t="shared" si="8"/>
        <v>0</v>
      </c>
      <c r="G111" s="16">
        <f t="shared" si="9"/>
        <v>0</v>
      </c>
    </row>
    <row r="112" spans="1:7" x14ac:dyDescent="0.25">
      <c r="A112" s="4" t="str">
        <f>Cuadro!C117&amp;"-"&amp;Cuadro!B117</f>
        <v>Feb-2022</v>
      </c>
      <c r="B112" s="16">
        <f>Cuadro!D117</f>
        <v>76.324627669999998</v>
      </c>
      <c r="E112" s="3">
        <f t="shared" si="5"/>
        <v>238</v>
      </c>
      <c r="F112" s="4">
        <f t="shared" si="8"/>
        <v>0</v>
      </c>
      <c r="G112" s="16">
        <f t="shared" si="9"/>
        <v>0</v>
      </c>
    </row>
    <row r="113" spans="1:7" x14ac:dyDescent="0.25">
      <c r="A113" s="4" t="str">
        <f>Cuadro!C118&amp;"-"&amp;Cuadro!B118</f>
        <v>Mar-2022</v>
      </c>
      <c r="B113" s="16">
        <f>Cuadro!D118</f>
        <v>89.759102060000004</v>
      </c>
      <c r="E113" s="3">
        <f t="shared" si="5"/>
        <v>239</v>
      </c>
      <c r="F113" s="4">
        <f t="shared" si="8"/>
        <v>0</v>
      </c>
      <c r="G113" s="16">
        <f t="shared" si="9"/>
        <v>0</v>
      </c>
    </row>
    <row r="114" spans="1:7" x14ac:dyDescent="0.25">
      <c r="A114" s="4" t="str">
        <f>Cuadro!C119&amp;"-"&amp;Cuadro!B119</f>
        <v>Abr-2022</v>
      </c>
      <c r="B114" s="16">
        <f>Cuadro!D119</f>
        <v>78.836117580000007</v>
      </c>
      <c r="E114" s="3">
        <f t="shared" si="5"/>
        <v>240</v>
      </c>
      <c r="F114" s="4">
        <f t="shared" si="8"/>
        <v>0</v>
      </c>
      <c r="G114" s="16">
        <f t="shared" si="9"/>
        <v>0</v>
      </c>
    </row>
    <row r="115" spans="1:7" x14ac:dyDescent="0.25">
      <c r="A115" s="4" t="str">
        <f>Cuadro!C120&amp;"-"&amp;Cuadro!B120</f>
        <v>May-2022</v>
      </c>
      <c r="B115" s="16">
        <f>Cuadro!D120</f>
        <v>100.25339214</v>
      </c>
      <c r="E115" s="3">
        <f t="shared" si="5"/>
        <v>241</v>
      </c>
      <c r="F115" s="4">
        <f t="shared" si="8"/>
        <v>0</v>
      </c>
      <c r="G115" s="16">
        <f t="shared" si="9"/>
        <v>0</v>
      </c>
    </row>
    <row r="116" spans="1:7" x14ac:dyDescent="0.25">
      <c r="A116" s="4" t="str">
        <f>Cuadro!C121&amp;"-"&amp;Cuadro!B121</f>
        <v>Jun-2022</v>
      </c>
      <c r="B116" s="16">
        <f>Cuadro!D121</f>
        <v>85.368807739999994</v>
      </c>
      <c r="E116" s="3">
        <f t="shared" si="5"/>
        <v>242</v>
      </c>
      <c r="F116" s="4">
        <f t="shared" si="8"/>
        <v>0</v>
      </c>
      <c r="G116" s="16">
        <f t="shared" si="9"/>
        <v>0</v>
      </c>
    </row>
    <row r="117" spans="1:7" x14ac:dyDescent="0.25">
      <c r="A117" s="4" t="str">
        <f>Cuadro!C122&amp;"-"&amp;Cuadro!B122</f>
        <v>Jul-2022</v>
      </c>
      <c r="B117" s="16">
        <f>Cuadro!D122</f>
        <v>92.159749079999997</v>
      </c>
      <c r="E117" s="3">
        <f t="shared" ref="E117:E128" si="10">+E116+1</f>
        <v>243</v>
      </c>
      <c r="F117" s="4">
        <f t="shared" si="8"/>
        <v>0</v>
      </c>
      <c r="G117" s="16">
        <f t="shared" si="9"/>
        <v>0</v>
      </c>
    </row>
    <row r="118" spans="1:7" x14ac:dyDescent="0.25">
      <c r="A118" s="4" t="str">
        <f>Cuadro!C123&amp;"-"&amp;Cuadro!B123</f>
        <v>Ago-2022</v>
      </c>
      <c r="B118" s="16">
        <f>Cuadro!D123</f>
        <v>79.342381970000005</v>
      </c>
      <c r="E118" s="3">
        <f t="shared" si="10"/>
        <v>244</v>
      </c>
      <c r="F118" s="4">
        <f t="shared" si="8"/>
        <v>0</v>
      </c>
      <c r="G118" s="16">
        <f t="shared" si="9"/>
        <v>0</v>
      </c>
    </row>
    <row r="119" spans="1:7" x14ac:dyDescent="0.25">
      <c r="A119" s="4" t="str">
        <f>Cuadro!C124&amp;"-"&amp;Cuadro!B124</f>
        <v>Sep-2022</v>
      </c>
      <c r="B119" s="16">
        <f>Cuadro!D124</f>
        <v>76.259122509999997</v>
      </c>
      <c r="E119" s="3">
        <f t="shared" si="10"/>
        <v>245</v>
      </c>
      <c r="F119" s="4">
        <f t="shared" si="8"/>
        <v>0</v>
      </c>
      <c r="G119" s="16">
        <f t="shared" si="9"/>
        <v>0</v>
      </c>
    </row>
    <row r="120" spans="1:7" x14ac:dyDescent="0.25">
      <c r="A120" s="4" t="str">
        <f>Cuadro!C125&amp;"-"&amp;Cuadro!B125</f>
        <v>Oct-2022</v>
      </c>
      <c r="B120" s="16">
        <f>Cuadro!D125</f>
        <v>92.281486020000003</v>
      </c>
      <c r="E120" s="3">
        <f t="shared" si="10"/>
        <v>246</v>
      </c>
      <c r="F120" s="4">
        <f t="shared" si="8"/>
        <v>0</v>
      </c>
      <c r="G120" s="16">
        <f t="shared" si="9"/>
        <v>0</v>
      </c>
    </row>
    <row r="121" spans="1:7" x14ac:dyDescent="0.25">
      <c r="A121" s="4" t="str">
        <f>Cuadro!C126&amp;"-"&amp;Cuadro!B126</f>
        <v>Nov-2022</v>
      </c>
      <c r="B121" s="16">
        <f>Cuadro!D126</f>
        <v>102.8876027</v>
      </c>
      <c r="E121" s="3">
        <f t="shared" si="10"/>
        <v>247</v>
      </c>
      <c r="F121" s="4" t="e">
        <f t="shared" si="8"/>
        <v>#REF!</v>
      </c>
      <c r="G121" s="16" t="e">
        <f t="shared" si="9"/>
        <v>#REF!</v>
      </c>
    </row>
    <row r="122" spans="1:7" x14ac:dyDescent="0.25">
      <c r="A122" s="4" t="str">
        <f>Cuadro!C127&amp;"-"&amp;Cuadro!B127</f>
        <v>Dic-2022</v>
      </c>
      <c r="B122" s="16">
        <f>Cuadro!D127</f>
        <v>111.97221059</v>
      </c>
      <c r="E122" s="3">
        <f t="shared" si="10"/>
        <v>248</v>
      </c>
      <c r="F122" s="4" t="e">
        <f t="shared" si="8"/>
        <v>#REF!</v>
      </c>
      <c r="G122" s="16" t="e">
        <f t="shared" si="9"/>
        <v>#REF!</v>
      </c>
    </row>
    <row r="123" spans="1:7" x14ac:dyDescent="0.25">
      <c r="A123" s="4" t="str">
        <f>Cuadro!C128&amp;"-"&amp;Cuadro!B128</f>
        <v>Ene -2023</v>
      </c>
      <c r="B123" s="16">
        <f>Cuadro!D128</f>
        <v>86.639928530000006</v>
      </c>
      <c r="E123" s="3">
        <f t="shared" si="10"/>
        <v>249</v>
      </c>
      <c r="F123" s="4" t="e">
        <f t="shared" si="8"/>
        <v>#REF!</v>
      </c>
      <c r="G123" s="16" t="e">
        <f t="shared" si="9"/>
        <v>#REF!</v>
      </c>
    </row>
    <row r="124" spans="1:7" x14ac:dyDescent="0.25">
      <c r="A124" s="4" t="str">
        <f>Cuadro!C129&amp;"-"&amp;Cuadro!B129</f>
        <v>Feb-2023</v>
      </c>
      <c r="B124" s="16">
        <f>Cuadro!D129</f>
        <v>83.802451390000002</v>
      </c>
      <c r="E124" s="3">
        <f t="shared" si="10"/>
        <v>250</v>
      </c>
      <c r="F124" s="4" t="e">
        <f t="shared" si="8"/>
        <v>#REF!</v>
      </c>
      <c r="G124" s="16" t="e">
        <f t="shared" si="9"/>
        <v>#REF!</v>
      </c>
    </row>
    <row r="125" spans="1:7" x14ac:dyDescent="0.25">
      <c r="A125" s="4" t="str">
        <f>Cuadro!C130&amp;"-"&amp;Cuadro!B130</f>
        <v>Mar-2023</v>
      </c>
      <c r="B125" s="16">
        <f>Cuadro!D130</f>
        <v>103.29374675</v>
      </c>
      <c r="E125" s="3">
        <f t="shared" si="10"/>
        <v>251</v>
      </c>
      <c r="F125" s="4" t="e">
        <f t="shared" si="8"/>
        <v>#REF!</v>
      </c>
      <c r="G125" s="16" t="e">
        <f t="shared" si="9"/>
        <v>#REF!</v>
      </c>
    </row>
    <row r="126" spans="1:7" x14ac:dyDescent="0.25">
      <c r="A126" s="4" t="str">
        <f>Cuadro!C131&amp;"-"&amp;Cuadro!B131</f>
        <v>Abr-2023</v>
      </c>
      <c r="B126" s="16">
        <f>Cuadro!D131</f>
        <v>89.189096890000002</v>
      </c>
      <c r="E126" s="3">
        <f t="shared" si="10"/>
        <v>252</v>
      </c>
      <c r="F126" s="4" t="e">
        <f t="shared" si="8"/>
        <v>#REF!</v>
      </c>
      <c r="G126" s="16" t="e">
        <f t="shared" si="9"/>
        <v>#REF!</v>
      </c>
    </row>
    <row r="127" spans="1:7" x14ac:dyDescent="0.25">
      <c r="A127" s="4" t="str">
        <f>Cuadro!C132&amp;"-"&amp;Cuadro!B132</f>
        <v>May-2023</v>
      </c>
      <c r="B127" s="16">
        <f>Cuadro!D132</f>
        <v>100.77394894</v>
      </c>
      <c r="E127" s="3">
        <f t="shared" si="10"/>
        <v>253</v>
      </c>
      <c r="F127" s="4" t="e">
        <f t="shared" si="8"/>
        <v>#REF!</v>
      </c>
      <c r="G127" s="16" t="e">
        <f t="shared" si="9"/>
        <v>#REF!</v>
      </c>
    </row>
    <row r="128" spans="1:7" x14ac:dyDescent="0.25">
      <c r="A128" s="4" t="str">
        <f>Cuadro!C133&amp;"-"&amp;Cuadro!B133</f>
        <v>Jun-2023</v>
      </c>
      <c r="B128" s="16">
        <f>Cuadro!D133</f>
        <v>92.610369779999999</v>
      </c>
      <c r="E128" s="3">
        <f t="shared" si="10"/>
        <v>254</v>
      </c>
      <c r="F128" s="4" t="e">
        <f t="shared" si="8"/>
        <v>#REF!</v>
      </c>
      <c r="G128" s="16" t="e">
        <f t="shared" si="9"/>
        <v>#REF!</v>
      </c>
    </row>
    <row r="129" spans="1:7" x14ac:dyDescent="0.25">
      <c r="A129" s="4" t="str">
        <f>Cuadro!C134&amp;"-"&amp;Cuadro!B134</f>
        <v>Jul-2023</v>
      </c>
      <c r="B129" s="16">
        <f>Cuadro!D134</f>
        <v>106.25005416</v>
      </c>
      <c r="E129" s="3">
        <f>+E128+1</f>
        <v>255</v>
      </c>
      <c r="F129" s="4" t="e">
        <f t="shared" si="8"/>
        <v>#REF!</v>
      </c>
      <c r="G129" s="16" t="e">
        <f t="shared" si="9"/>
        <v>#REF!</v>
      </c>
    </row>
    <row r="130" spans="1:7" x14ac:dyDescent="0.25">
      <c r="A130" s="4" t="str">
        <f>Cuadro!C135&amp;"-"&amp;Cuadro!B135</f>
        <v>Ago-2023</v>
      </c>
      <c r="B130" s="16">
        <f>Cuadro!D135</f>
        <v>93.365241069999996</v>
      </c>
      <c r="E130" s="3">
        <f>+E129+1</f>
        <v>256</v>
      </c>
      <c r="F130" s="4" t="e">
        <f t="shared" si="8"/>
        <v>#REF!</v>
      </c>
      <c r="G130" s="16" t="e">
        <f t="shared" si="9"/>
        <v>#REF!</v>
      </c>
    </row>
    <row r="131" spans="1:7" x14ac:dyDescent="0.25">
      <c r="A131" s="4" t="str">
        <f>Cuadro!C136&amp;"-"&amp;Cuadro!B136</f>
        <v>Sep-2023</v>
      </c>
      <c r="B131" s="16">
        <f>Cuadro!D136</f>
        <v>96.126860780000001</v>
      </c>
    </row>
    <row r="132" spans="1:7" x14ac:dyDescent="0.25">
      <c r="A132" s="4" t="str">
        <f>Cuadro!C137&amp;"-"&amp;Cuadro!B137</f>
        <v>Oct-2023</v>
      </c>
      <c r="B132" s="16">
        <f>Cuadro!D137</f>
        <v>98.210033839999994</v>
      </c>
    </row>
    <row r="133" spans="1:7" x14ac:dyDescent="0.25">
      <c r="A133" s="4" t="str">
        <f>Cuadro!C138&amp;"-"&amp;Cuadro!B138</f>
        <v>Nov-2023</v>
      </c>
      <c r="B133" s="16">
        <f>Cuadro!D138</f>
        <v>99.83912085</v>
      </c>
    </row>
    <row r="134" spans="1:7" x14ac:dyDescent="0.25">
      <c r="A134" s="4" t="str">
        <f>Cuadro!C139&amp;"-"&amp;Cuadro!B139</f>
        <v>Dic-2023</v>
      </c>
      <c r="B134" s="16">
        <f>Cuadro!D139</f>
        <v>110.56339645</v>
      </c>
    </row>
    <row r="135" spans="1:7" x14ac:dyDescent="0.25">
      <c r="A135" s="4" t="str">
        <f>Cuadro!C140&amp;"-"&amp;Cuadro!B140</f>
        <v>Ene P/-2024</v>
      </c>
      <c r="B135" s="16">
        <f>Cuadro!D140</f>
        <v>84.754128260000002</v>
      </c>
    </row>
    <row r="136" spans="1:7" x14ac:dyDescent="0.25">
      <c r="A136" s="4" t="str">
        <f>Cuadro!C141&amp;"-"&amp;Cuadro!B141</f>
        <v>Feb-2024</v>
      </c>
      <c r="B136" s="16">
        <f>Cuadro!D141</f>
        <v>80.448683360000004</v>
      </c>
    </row>
    <row r="137" spans="1:7" x14ac:dyDescent="0.25">
      <c r="A137" s="4" t="str">
        <f>Cuadro!C142&amp;"-"&amp;Cuadro!B142</f>
        <v>Mar-2024</v>
      </c>
      <c r="B137" s="16">
        <f>Cuadro!D142</f>
        <v>105.5924267</v>
      </c>
    </row>
    <row r="138" spans="1:7" x14ac:dyDescent="0.25">
      <c r="A138" s="4" t="str">
        <f>Cuadro!C143&amp;"-"&amp;Cuadro!B143</f>
        <v>Abr-2024</v>
      </c>
      <c r="B138" s="16">
        <f>Cuadro!D143</f>
        <v>83.370776969999994</v>
      </c>
    </row>
    <row r="139" spans="1:7" x14ac:dyDescent="0.25">
      <c r="A139" s="4" t="str">
        <f>Cuadro!C144&amp;"-"&amp;Cuadro!B144</f>
        <v>May-2024</v>
      </c>
      <c r="B139" s="16">
        <f>Cuadro!D144</f>
        <v>91.289754880000004</v>
      </c>
    </row>
    <row r="140" spans="1:7" x14ac:dyDescent="0.25">
      <c r="A140" s="4" t="str">
        <f>Cuadro!C145&amp;"-"&amp;Cuadro!B145</f>
        <v>Jun-2024</v>
      </c>
      <c r="B140" s="16">
        <f>Cuadro!D145</f>
        <v>95.971173300000004</v>
      </c>
    </row>
    <row r="141" spans="1:7" x14ac:dyDescent="0.25">
      <c r="A141" s="4" t="str">
        <f>Cuadro!C146&amp;"-"&amp;Cuadro!B146</f>
        <v>Jul-2024</v>
      </c>
      <c r="B141" s="16">
        <f>Cuadro!D146</f>
        <v>106.61790694</v>
      </c>
    </row>
    <row r="142" spans="1:7" x14ac:dyDescent="0.25">
      <c r="A142" s="4" t="str">
        <f>Cuadro!C147&amp;"-"&amp;Cuadro!B147</f>
        <v>Ago-2024</v>
      </c>
      <c r="B142" s="16">
        <f>Cuadro!D147</f>
        <v>95.630102140000005</v>
      </c>
    </row>
    <row r="143" spans="1:7" x14ac:dyDescent="0.25">
      <c r="A143" s="4" t="str">
        <f>Cuadro!C148&amp;"-"&amp;Cuadro!B148</f>
        <v>Sep-2024</v>
      </c>
      <c r="B143" s="16">
        <f>Cuadro!D148</f>
        <v>94.514856260000002</v>
      </c>
    </row>
    <row r="144" spans="1:7" x14ac:dyDescent="0.25">
      <c r="A144" s="4" t="str">
        <f>Cuadro!C149&amp;"-"&amp;Cuadro!B149</f>
        <v>Oct-2024</v>
      </c>
      <c r="B144" s="16">
        <f>Cuadro!D149</f>
        <v>96.695456280000002</v>
      </c>
    </row>
    <row r="145" spans="1:2" x14ac:dyDescent="0.25">
      <c r="A145" s="4" t="str">
        <f>Cuadro!C150&amp;"-"&amp;Cuadro!B150</f>
        <v>Nov-2024</v>
      </c>
      <c r="B145" s="16">
        <f>Cuadro!D150</f>
        <v>95.780234140000005</v>
      </c>
    </row>
    <row r="146" spans="1:2" x14ac:dyDescent="0.25">
      <c r="A146" s="4" t="str">
        <f>Cuadro!C151&amp;"-"&amp;Cuadro!B151</f>
        <v>Dic-2024</v>
      </c>
      <c r="B146" s="16">
        <f>Cuadro!D151</f>
        <v>107.01762221</v>
      </c>
    </row>
    <row r="147" spans="1:2" x14ac:dyDescent="0.25">
      <c r="A147" s="4" t="str">
        <f>Cuadro!C152&amp;"-"&amp;Cuadro!B152</f>
        <v>Ene -2025</v>
      </c>
      <c r="B147" s="16">
        <f>Cuadro!D152</f>
        <v>84.794191299999994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2023-08-23T22:13:43Z</cp:lastPrinted>
  <dcterms:created xsi:type="dcterms:W3CDTF">2014-05-22T21:22:33Z</dcterms:created>
  <dcterms:modified xsi:type="dcterms:W3CDTF">2025-04-15T16:46:35Z</dcterms:modified>
</cp:coreProperties>
</file>