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DABBEDFF-E731-412C-9683-D41F13E704AC}"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7" i="3" l="1"/>
  <c r="B147" i="3"/>
  <c r="A146" i="3" l="1"/>
  <c r="B146" i="3"/>
  <c r="A144" i="3" l="1"/>
  <c r="B144" i="3"/>
  <c r="A145" i="3"/>
  <c r="B145" i="3"/>
  <c r="B143" i="3"/>
  <c r="A143" i="3"/>
  <c r="A142" i="3"/>
  <c r="B142" i="3"/>
  <c r="A141" i="3"/>
  <c r="B141" i="3"/>
  <c r="A140" i="3"/>
  <c r="B140" i="3"/>
  <c r="A139" i="3"/>
  <c r="B139" i="3"/>
  <c r="B138" i="3" l="1"/>
  <c r="A138" i="3"/>
  <c r="A137" i="3"/>
  <c r="B137" i="3"/>
  <c r="A136" i="3"/>
  <c r="B136" i="3"/>
  <c r="A135" i="3"/>
  <c r="B135" i="3"/>
  <c r="A134" i="3" l="1"/>
  <c r="B134" i="3"/>
  <c r="A133" i="3"/>
  <c r="B133" i="3"/>
  <c r="A132" i="3"/>
  <c r="B132" i="3"/>
  <c r="A131" i="3"/>
  <c r="B131" i="3"/>
  <c r="A130" i="3"/>
  <c r="B130" i="3"/>
  <c r="A128" i="3"/>
  <c r="B128" i="3"/>
  <c r="A129" i="3"/>
  <c r="B12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E5" i="3" l="1"/>
  <c r="E6" i="3" l="1"/>
  <c r="E7" i="3" l="1"/>
  <c r="E8" i="3" l="1"/>
  <c r="E9" i="3" l="1"/>
  <c r="E10" i="3" l="1"/>
  <c r="E11" i="3" l="1"/>
  <c r="E12" i="3" l="1"/>
  <c r="E13" i="3" l="1"/>
  <c r="E14" i="3" l="1"/>
  <c r="E15" i="3" l="1"/>
  <c r="E16" i="3" l="1"/>
  <c r="E17" i="3" l="1"/>
  <c r="E18" i="3" l="1"/>
  <c r="F18" i="3" l="1"/>
  <c r="E19" i="3"/>
  <c r="G18" i="3"/>
  <c r="E20" i="3" l="1"/>
  <c r="F20" i="3" l="1"/>
  <c r="E21" i="3"/>
  <c r="G20" i="3"/>
  <c r="F21" i="3" l="1"/>
  <c r="E22" i="3"/>
  <c r="G21" i="3"/>
  <c r="G22" i="3" l="1"/>
  <c r="F22" i="3"/>
  <c r="E23" i="3"/>
  <c r="F23" i="3" l="1"/>
  <c r="E24" i="3"/>
  <c r="G23" i="3"/>
  <c r="G24" i="3" l="1"/>
  <c r="E25" i="3"/>
  <c r="F24" i="3"/>
  <c r="E26" i="3" l="1"/>
  <c r="F25" i="3"/>
  <c r="G25" i="3"/>
  <c r="F26" i="3" l="1"/>
  <c r="E27" i="3"/>
  <c r="G26" i="3"/>
  <c r="E28" i="3" l="1"/>
  <c r="G27" i="3"/>
  <c r="F27" i="3"/>
  <c r="F28" i="3" l="1"/>
  <c r="G28" i="3"/>
  <c r="E29" i="3"/>
  <c r="E30" i="3" l="1"/>
  <c r="F29" i="3"/>
  <c r="G29" i="3"/>
  <c r="G30" i="3" l="1"/>
  <c r="F30" i="3"/>
  <c r="E31" i="3"/>
  <c r="F31" i="3" l="1"/>
  <c r="E32" i="3"/>
  <c r="G31" i="3"/>
  <c r="F32" i="3" l="1"/>
  <c r="E33" i="3"/>
  <c r="G32" i="3"/>
  <c r="F33" i="3" l="1"/>
  <c r="E34" i="3"/>
  <c r="G33" i="3"/>
  <c r="F34" i="3" l="1"/>
  <c r="E35" i="3"/>
  <c r="G34" i="3"/>
  <c r="E36" i="3" l="1"/>
  <c r="G35" i="3"/>
  <c r="F35" i="3"/>
  <c r="F36" i="3" l="1"/>
  <c r="E37" i="3"/>
  <c r="G36" i="3"/>
  <c r="E38" i="3" l="1"/>
  <c r="G37" i="3"/>
  <c r="F37" i="3"/>
  <c r="F38" i="3" l="1"/>
  <c r="G38" i="3"/>
  <c r="E39" i="3"/>
  <c r="F39" i="3" l="1"/>
  <c r="G39" i="3"/>
  <c r="E40" i="3"/>
  <c r="G40" i="3" l="1"/>
  <c r="F40" i="3"/>
  <c r="E41" i="3"/>
  <c r="G41" i="3" l="1"/>
  <c r="E42" i="3"/>
  <c r="F41" i="3"/>
  <c r="F42" i="3" l="1"/>
  <c r="G42" i="3"/>
  <c r="E43" i="3"/>
  <c r="G43" i="3" l="1"/>
  <c r="F43" i="3"/>
  <c r="E44" i="3"/>
  <c r="F44" i="3" l="1"/>
  <c r="G44" i="3"/>
  <c r="E45" i="3"/>
  <c r="E46" i="3" l="1"/>
  <c r="G45" i="3"/>
  <c r="F45" i="3"/>
  <c r="G46" i="3" l="1"/>
  <c r="F46" i="3"/>
  <c r="E47" i="3"/>
  <c r="G47" i="3" l="1"/>
  <c r="F47" i="3"/>
  <c r="E48" i="3"/>
  <c r="F48" i="3" l="1"/>
  <c r="G48" i="3"/>
  <c r="E49" i="3"/>
  <c r="F49" i="3" l="1"/>
  <c r="E50" i="3"/>
  <c r="G49" i="3"/>
  <c r="G50" i="3" l="1"/>
  <c r="E51" i="3"/>
  <c r="F50" i="3"/>
  <c r="E52" i="3" l="1"/>
  <c r="F51" i="3"/>
  <c r="G51" i="3"/>
  <c r="F52" i="3" l="1"/>
  <c r="G52" i="3"/>
  <c r="A126" i="3" l="1"/>
  <c r="B126" i="3"/>
  <c r="G16" i="3" s="1"/>
  <c r="A127" i="3"/>
  <c r="F17" i="3" s="1"/>
  <c r="B127" i="3"/>
  <c r="G17" i="3" s="1"/>
  <c r="F19" i="3"/>
  <c r="G19" i="3"/>
  <c r="A124" i="3"/>
  <c r="F14" i="3" s="1"/>
  <c r="B124" i="3"/>
  <c r="G14" i="3" s="1"/>
  <c r="A125" i="3"/>
  <c r="F15" i="3" s="1"/>
  <c r="B125" i="3"/>
  <c r="A116" i="3"/>
  <c r="B116" i="3"/>
  <c r="A117" i="3"/>
  <c r="B117" i="3"/>
  <c r="A118" i="3"/>
  <c r="F8" i="3" s="1"/>
  <c r="B118" i="3"/>
  <c r="G8" i="3" s="1"/>
  <c r="A119" i="3"/>
  <c r="B119" i="3"/>
  <c r="A120" i="3"/>
  <c r="B120" i="3"/>
  <c r="A121" i="3"/>
  <c r="B121" i="3"/>
  <c r="A122" i="3"/>
  <c r="F12" i="3" s="1"/>
  <c r="B122" i="3"/>
  <c r="G12" i="3" s="1"/>
  <c r="A123" i="3"/>
  <c r="B123" i="3"/>
  <c r="A109" i="3"/>
  <c r="B109" i="3"/>
  <c r="A110" i="3"/>
  <c r="B110" i="3"/>
  <c r="A111" i="3"/>
  <c r="B111" i="3"/>
  <c r="A112" i="3"/>
  <c r="B112" i="3"/>
  <c r="A113" i="3"/>
  <c r="B113" i="3"/>
  <c r="A114" i="3"/>
  <c r="B114" i="3"/>
  <c r="A115" i="3"/>
  <c r="B115" i="3"/>
  <c r="G5" i="3" s="1"/>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F5" i="3" l="1"/>
  <c r="G3" i="3"/>
  <c r="F3" i="3"/>
  <c r="G15" i="3"/>
  <c r="F10" i="3"/>
  <c r="F6" i="3"/>
  <c r="F13" i="3"/>
  <c r="G4" i="3"/>
  <c r="G11" i="3"/>
  <c r="G7" i="3"/>
  <c r="F4" i="3"/>
  <c r="F11" i="3"/>
  <c r="F7" i="3"/>
  <c r="G10" i="3"/>
  <c r="G6" i="3"/>
  <c r="G13" i="3"/>
  <c r="G9" i="3"/>
  <c r="F9" i="3"/>
  <c r="F16" i="3"/>
  <c r="E53" i="3"/>
  <c r="F53" i="3" l="1"/>
  <c r="G53" i="3"/>
  <c r="E54" i="3"/>
  <c r="G54" i="3" l="1"/>
  <c r="F54" i="3"/>
  <c r="E55" i="3"/>
  <c r="F55" i="3" l="1"/>
  <c r="G55" i="3"/>
  <c r="E56" i="3"/>
  <c r="F56" i="3" l="1"/>
  <c r="G56" i="3"/>
  <c r="E57" i="3"/>
  <c r="G57" i="3" l="1"/>
  <c r="F57" i="3"/>
  <c r="E58" i="3"/>
  <c r="F58" i="3" l="1"/>
  <c r="G58" i="3"/>
  <c r="E59" i="3"/>
  <c r="F59" i="3" l="1"/>
  <c r="G59" i="3"/>
  <c r="E60" i="3"/>
  <c r="F60" i="3" l="1"/>
  <c r="G60" i="3"/>
  <c r="E61" i="3"/>
  <c r="F61" i="3" l="1"/>
  <c r="G61" i="3"/>
  <c r="E62" i="3"/>
  <c r="G62" i="3" l="1"/>
  <c r="F62" i="3"/>
  <c r="E63" i="3"/>
  <c r="F63" i="3" l="1"/>
  <c r="G63" i="3"/>
  <c r="E64" i="3"/>
  <c r="F64" i="3" l="1"/>
  <c r="G64" i="3"/>
  <c r="E65" i="3"/>
  <c r="G65" i="3" l="1"/>
  <c r="F65" i="3"/>
  <c r="E66" i="3"/>
  <c r="F66" i="3" l="1"/>
  <c r="G66" i="3"/>
  <c r="E67" i="3"/>
  <c r="F67" i="3" l="1"/>
  <c r="G67" i="3"/>
  <c r="E68" i="3"/>
  <c r="F68" i="3" l="1"/>
  <c r="G68" i="3"/>
  <c r="E69" i="3"/>
  <c r="F69" i="3" l="1"/>
  <c r="G69" i="3"/>
  <c r="E70" i="3"/>
  <c r="G70" i="3" l="1"/>
  <c r="F70" i="3"/>
  <c r="E71" i="3"/>
  <c r="F71" i="3" l="1"/>
  <c r="G71" i="3"/>
  <c r="E72" i="3"/>
  <c r="F72" i="3" l="1"/>
  <c r="G72" i="3"/>
  <c r="E73" i="3"/>
  <c r="G73" i="3" l="1"/>
  <c r="F73" i="3"/>
  <c r="E74" i="3"/>
  <c r="F74" i="3" l="1"/>
  <c r="G74" i="3"/>
  <c r="E75" i="3"/>
  <c r="F75" i="3" l="1"/>
  <c r="G75" i="3"/>
  <c r="E76" i="3"/>
  <c r="F76" i="3" l="1"/>
  <c r="G76" i="3"/>
  <c r="E77" i="3"/>
  <c r="F77" i="3" l="1"/>
  <c r="G77" i="3"/>
  <c r="E78" i="3"/>
  <c r="G78" i="3" l="1"/>
  <c r="F78" i="3"/>
  <c r="E79" i="3"/>
  <c r="F79" i="3" l="1"/>
  <c r="G79" i="3"/>
  <c r="E80" i="3"/>
  <c r="F80" i="3" l="1"/>
  <c r="G80" i="3"/>
  <c r="E81" i="3"/>
  <c r="E82" i="3" l="1"/>
  <c r="E83" i="3" s="1"/>
  <c r="G81" i="3"/>
  <c r="F81" i="3"/>
  <c r="F83" i="3" l="1"/>
  <c r="G83" i="3"/>
  <c r="F82" i="3"/>
  <c r="G82" i="3"/>
  <c r="E84" i="3"/>
  <c r="F84" i="3" l="1"/>
  <c r="G84" i="3"/>
  <c r="E85" i="3"/>
  <c r="F85" i="3" l="1"/>
  <c r="G85" i="3"/>
  <c r="E86" i="3"/>
  <c r="G86" i="3" l="1"/>
  <c r="F86" i="3"/>
  <c r="E87" i="3"/>
  <c r="F87" i="3" l="1"/>
  <c r="G87" i="3"/>
  <c r="E88" i="3"/>
  <c r="F88" i="3" l="1"/>
  <c r="G88" i="3"/>
  <c r="E89" i="3"/>
  <c r="G89" i="3" l="1"/>
  <c r="F89" i="3"/>
  <c r="E90" i="3"/>
  <c r="F90" i="3" l="1"/>
  <c r="G90" i="3"/>
  <c r="E91" i="3"/>
  <c r="F91" i="3" l="1"/>
  <c r="G91" i="3"/>
  <c r="E92" i="3"/>
  <c r="F92" i="3" l="1"/>
  <c r="G92" i="3"/>
  <c r="E93" i="3"/>
  <c r="E94" i="3" s="1"/>
  <c r="F94" i="3" l="1"/>
  <c r="G94" i="3"/>
  <c r="E95" i="3"/>
  <c r="F93" i="3"/>
  <c r="G93" i="3"/>
  <c r="F95" i="3" l="1"/>
  <c r="G95" i="3"/>
  <c r="E96" i="3"/>
  <c r="F96" i="3" l="1"/>
  <c r="E97" i="3"/>
  <c r="G96" i="3"/>
  <c r="E98" i="3" l="1"/>
  <c r="F97" i="3"/>
  <c r="G97" i="3"/>
  <c r="F98" i="3" l="1"/>
  <c r="E99" i="3"/>
  <c r="G98" i="3"/>
  <c r="F99" i="3" l="1"/>
  <c r="E100" i="3"/>
  <c r="G99" i="3"/>
  <c r="E101" i="3" l="1"/>
  <c r="G100" i="3"/>
  <c r="F100" i="3"/>
  <c r="E102" i="3" l="1"/>
  <c r="F101" i="3"/>
  <c r="G101" i="3"/>
  <c r="F102" i="3" l="1"/>
  <c r="G102" i="3"/>
  <c r="E103" i="3"/>
  <c r="F103" i="3" l="1"/>
  <c r="G103" i="3"/>
  <c r="E104" i="3"/>
  <c r="E105" i="3" l="1"/>
  <c r="F104" i="3"/>
  <c r="G104" i="3"/>
  <c r="F105" i="3" l="1"/>
  <c r="G105" i="3"/>
  <c r="E106" i="3"/>
  <c r="G106" i="3" l="1"/>
  <c r="F106" i="3"/>
  <c r="E107" i="3"/>
  <c r="E108" i="3" l="1"/>
  <c r="G107" i="3"/>
  <c r="F107" i="3"/>
  <c r="E109" i="3" l="1"/>
  <c r="F108" i="3"/>
  <c r="G108" i="3"/>
  <c r="F109" i="3" l="1"/>
  <c r="E110" i="3"/>
  <c r="G109" i="3"/>
  <c r="F110" i="3" l="1"/>
  <c r="G110" i="3"/>
  <c r="E111" i="3"/>
  <c r="E112" i="3" l="1"/>
  <c r="F111" i="3"/>
  <c r="G111" i="3"/>
  <c r="E113" i="3" l="1"/>
  <c r="F112" i="3"/>
  <c r="G112" i="3"/>
  <c r="F113" i="3" l="1"/>
  <c r="G113" i="3"/>
  <c r="E114" i="3"/>
  <c r="E115" i="3" l="1"/>
  <c r="G114" i="3"/>
  <c r="F114" i="3"/>
  <c r="E116" i="3" l="1"/>
  <c r="F115" i="3"/>
  <c r="G115" i="3"/>
  <c r="F116" i="3" l="1"/>
  <c r="E117" i="3"/>
  <c r="G116" i="3"/>
  <c r="F117" i="3" l="1"/>
  <c r="E118" i="3"/>
  <c r="G117" i="3"/>
  <c r="E119" i="3" l="1"/>
  <c r="G118" i="3"/>
  <c r="F118" i="3"/>
  <c r="E120" i="3" l="1"/>
  <c r="F119" i="3"/>
  <c r="G119" i="3"/>
  <c r="G120" i="3" l="1"/>
  <c r="E121" i="3"/>
  <c r="F120" i="3"/>
  <c r="E122" i="3" l="1"/>
  <c r="F121" i="3"/>
  <c r="G121" i="3"/>
  <c r="F122" i="3" l="1"/>
  <c r="G122" i="3"/>
  <c r="E123" i="3"/>
  <c r="E124" i="3" l="1"/>
  <c r="F123" i="3"/>
  <c r="G123" i="3"/>
  <c r="F124" i="3" l="1"/>
  <c r="E125" i="3"/>
  <c r="E126" i="3" s="1"/>
  <c r="G124" i="3"/>
  <c r="F126" i="3" l="1"/>
  <c r="E127" i="3"/>
  <c r="E128" i="3" s="1"/>
  <c r="G126" i="3"/>
  <c r="F125" i="3"/>
  <c r="G125" i="3"/>
  <c r="F128" i="3" l="1"/>
  <c r="E129" i="3"/>
  <c r="E130" i="3" s="1"/>
  <c r="G128" i="3"/>
  <c r="F127" i="3"/>
  <c r="G127" i="3"/>
  <c r="G130" i="3" l="1"/>
  <c r="F130" i="3"/>
  <c r="F129" i="3"/>
  <c r="G129" i="3"/>
</calcChain>
</file>

<file path=xl/sharedStrings.xml><?xml version="1.0" encoding="utf-8"?>
<sst xmlns="http://schemas.openxmlformats.org/spreadsheetml/2006/main" count="197" uniqueCount="51">
  <si>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</si>
  <si>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</si>
  <si>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</si>
  <si>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</si>
  <si>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</si>
  <si>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</si>
  <si>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</si>
  <si>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</si>
  <si>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</si>
  <si>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</si>
  <si>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</si>
  <si>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</si>
  <si>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</si>
  <si>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</si>
  <si>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</si>
  <si>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</si>
  <si>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</si>
  <si>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</si>
  <si>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</si>
  <si>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</si>
  <si>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</si>
  <si>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</si>
  <si>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</si>
  <si>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Manufactura</t>
  </si>
  <si>
    <t>Índice mensual estatal de los ingresos por suministro de bienes y servicios</t>
  </si>
  <si>
    <t>de los Servicios de alojamiento temporal y de preparación de alimentos y bebidas</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</si>
  <si>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</si>
  <si>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</si>
  <si>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</si>
  <si>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</si>
  <si>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</si>
  <si>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</si>
  <si>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</si>
  <si>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</si>
  <si>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</si>
  <si>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</si>
  <si>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</si>
  <si>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</si>
  <si>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</si>
  <si>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</si>
  <si>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</si>
  <si>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Fecha de actualización:</t>
  </si>
  <si>
    <t>(Base 2018 = 100)</t>
  </si>
  <si>
    <t>https://sinegi.page.link/sZnx</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</si>
  <si>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</si>
  <si>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</si>
  <si>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</si>
  <si>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Ene P/</t>
  </si>
  <si>
    <t>P/ Cifras preliminares a partir de 2024/01.</t>
  </si>
  <si>
    <t>01 de abril de 2025</t>
  </si>
  <si>
    <t xml:space="preserve">Serie mensual 2013 a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</si>
</sst>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8">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4" applyFont="1" applyAlignment="1" applyProtection="1"/>
    <xf numFmtId="0" fontId="26" fillId="3" borderId="3" xfId="0"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5" fillId="0" borderId="0" xfId="2" applyAlignment="1" applyProtection="1"/>
    <xf numFmtId="0" fontId="14" fillId="0" borderId="0" xfId="0" applyFont="1"/>
    <xf numFmtId="0" fontId="10" fillId="0" borderId="0" xfId="0" applyFont="1"/>
    <xf numFmtId="0" fontId="25" fillId="0" borderId="0" xfId="2" applyFont="1" applyAlignment="1"/>
    <xf numFmtId="165" fontId="6" fillId="0" borderId="4" xfId="6" applyNumberFormat="1" applyFont="1" applyBorder="1" applyAlignment="1">
      <alignment horizontal="center" vertical="center" wrapText="1"/>
    </xf>
    <xf numFmtId="167" fontId="6" fillId="0" borderId="4" xfId="6" applyNumberFormat="1" applyFont="1" applyBorder="1" applyAlignment="1">
      <alignment horizontal="center" vertical="center" wrapText="1"/>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Manufactura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92.234990449999998</c:v>
                </c:pt>
                <c:pt idx="1">
                  <c:v>71.339830599999999</c:v>
                </c:pt>
                <c:pt idx="2">
                  <c:v>73.279940310000001</c:v>
                </c:pt>
                <c:pt idx="3">
                  <c:v>92.425699519999995</c:v>
                </c:pt>
                <c:pt idx="4">
                  <c:v>75.146546749999999</c:v>
                </c:pt>
                <c:pt idx="5">
                  <c:v>71.611738290000005</c:v>
                </c:pt>
                <c:pt idx="6">
                  <c:v>75.753726099999994</c:v>
                </c:pt>
                <c:pt idx="7">
                  <c:v>72.77889347</c:v>
                </c:pt>
                <c:pt idx="8">
                  <c:v>72.316429740000004</c:v>
                </c:pt>
                <c:pt idx="9">
                  <c:v>78.35256656</c:v>
                </c:pt>
                <c:pt idx="10">
                  <c:v>74.821555570000001</c:v>
                </c:pt>
                <c:pt idx="11">
                  <c:v>75.492201800000004</c:v>
                </c:pt>
                <c:pt idx="12">
                  <c:v>75.713431670000006</c:v>
                </c:pt>
                <c:pt idx="13">
                  <c:v>80.375797090000006</c:v>
                </c:pt>
                <c:pt idx="14">
                  <c:v>80.656645679999997</c:v>
                </c:pt>
                <c:pt idx="15">
                  <c:v>79.775284880000001</c:v>
                </c:pt>
                <c:pt idx="16">
                  <c:v>72.592667579999997</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9" min="1" page="15" val="12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52" totalsRowShown="0" headerRowDxfId="7" dataDxfId="5" headerRowBorderDxfId="6" tableBorderDxfId="4" totalsRowBorderDxfId="3" headerRowCellStyle="Normal 3 2">
  <autoFilter ref="B7:D15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sZn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sZn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3" customWidth="1"/>
    <col min="12" max="12" width="1.7109375" style="13" hidden="1" customWidth="1"/>
    <col min="13" max="13" width="1.7109375" hidden="1" customWidth="1"/>
    <col min="14" max="16384" width="11.42578125" hidden="1"/>
  </cols>
  <sheetData>
    <row r="1" spans="1:12" ht="15" customHeight="1" x14ac:dyDescent="0.3">
      <c r="A1" s="9"/>
      <c r="B1" s="9"/>
      <c r="C1" s="9"/>
      <c r="D1" s="9"/>
      <c r="J1" s="23" t="s">
        <v>5</v>
      </c>
    </row>
    <row r="2" spans="1:12" s="10" customFormat="1" ht="15" customHeight="1" x14ac:dyDescent="0.3">
      <c r="B2" s="28" t="s">
        <v>24</v>
      </c>
      <c r="C2" s="11"/>
      <c r="D2" s="11"/>
      <c r="J2" s="24" t="s">
        <v>8</v>
      </c>
      <c r="K2" s="14"/>
      <c r="L2" s="14"/>
    </row>
    <row r="3" spans="1:12" s="10" customFormat="1" ht="15" customHeight="1" x14ac:dyDescent="0.3">
      <c r="B3" s="28" t="s">
        <v>25</v>
      </c>
      <c r="C3" s="11"/>
      <c r="D3" s="11"/>
      <c r="J3" s="24"/>
      <c r="K3" s="14"/>
      <c r="L3" s="14"/>
    </row>
    <row r="4" spans="1:12" s="10" customFormat="1" ht="15" customHeight="1" x14ac:dyDescent="0.3">
      <c r="B4" s="28" t="s">
        <v>50</v>
      </c>
      <c r="C4" s="11"/>
      <c r="D4" s="11"/>
      <c r="H4" s="17"/>
      <c r="K4" s="14"/>
      <c r="L4" s="14"/>
    </row>
    <row r="5" spans="1:12" s="10" customFormat="1" ht="15" customHeight="1" x14ac:dyDescent="0.3">
      <c r="B5" s="29" t="s">
        <v>42</v>
      </c>
      <c r="C5" s="12"/>
      <c r="D5" s="12"/>
      <c r="K5" s="14"/>
      <c r="L5" s="14"/>
    </row>
    <row r="6" spans="1:12" s="10" customFormat="1" ht="6" customHeight="1" x14ac:dyDescent="0.3">
      <c r="B6" s="29"/>
      <c r="C6" s="12"/>
      <c r="D6" s="12"/>
      <c r="K6" s="14"/>
      <c r="L6" s="14"/>
    </row>
    <row r="7" spans="1:12" ht="15" customHeight="1" x14ac:dyDescent="0.25">
      <c r="K7" s="13" t="s">
        <v>0</v>
      </c>
      <c r="L7" s="13">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20"/>
      <c r="C24" s="20"/>
      <c r="D24" s="20"/>
      <c r="E24" s="20"/>
      <c r="F24" s="20"/>
      <c r="G24" s="20"/>
      <c r="H24" s="20"/>
      <c r="I24" s="20"/>
      <c r="J24" s="20"/>
    </row>
    <row r="25" spans="2:10" ht="12" customHeight="1" x14ac:dyDescent="0.25">
      <c r="B25" s="53" t="s">
        <v>48</v>
      </c>
    </row>
    <row r="26" spans="2:10" ht="12" customHeight="1" x14ac:dyDescent="0.25">
      <c r="B26" s="54" t="s">
        <v>26</v>
      </c>
    </row>
    <row r="27" spans="2:10" ht="12" customHeight="1" x14ac:dyDescent="0.25">
      <c r="B27" s="55" t="s">
        <v>43</v>
      </c>
    </row>
    <row r="28" spans="2:10" ht="12" customHeight="1" x14ac:dyDescent="0.25">
      <c r="B28" s="54" t="s">
        <v>41</v>
      </c>
      <c r="C28" s="54" t="s">
        <v>49</v>
      </c>
    </row>
    <row r="29" spans="2:10" ht="15" customHeight="1" x14ac:dyDescent="0.25">
      <c r="B29" s="37"/>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9DCC3CB5-FA41-4366-A919-DA43C78674AB}"/>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7"/>
  <sheetViews>
    <sheetView showGridLines="0" showRowColHeaders="0" workbookViewId="0"/>
  </sheetViews>
  <sheetFormatPr baseColWidth="10" defaultColWidth="0" defaultRowHeight="16.5" zeroHeight="1" x14ac:dyDescent="0.3"/>
  <cols>
    <col min="1" max="1" width="2.7109375" customWidth="1"/>
    <col min="2" max="2" width="16.28515625" style="10" customWidth="1"/>
    <col min="3" max="3" width="15.7109375" style="10" customWidth="1"/>
    <col min="4" max="4" width="70.7109375" style="10" customWidth="1"/>
    <col min="5" max="5" width="2.7109375" customWidth="1"/>
    <col min="6" max="6" width="0" hidden="1" customWidth="1"/>
    <col min="7" max="16384" width="11.42578125" hidden="1"/>
  </cols>
  <sheetData>
    <row r="1" spans="2:4" ht="15" customHeight="1" x14ac:dyDescent="0.3">
      <c r="D1" s="22" t="s">
        <v>6</v>
      </c>
    </row>
    <row r="2" spans="2:4" ht="15" customHeight="1" x14ac:dyDescent="0.25">
      <c r="B2" s="28" t="s">
        <v>24</v>
      </c>
      <c r="C2" s="28"/>
      <c r="D2" s="28"/>
    </row>
    <row r="3" spans="2:4" ht="15" customHeight="1" x14ac:dyDescent="0.25">
      <c r="B3" s="28" t="s">
        <v>25</v>
      </c>
      <c r="C3" s="28"/>
      <c r="D3" s="28"/>
    </row>
    <row r="4" spans="2:4" ht="15" customHeight="1" x14ac:dyDescent="0.25">
      <c r="B4" s="28" t="s">
        <v>50</v>
      </c>
      <c r="C4" s="28"/>
      <c r="D4"/>
    </row>
    <row r="5" spans="2:4" ht="15" customHeight="1" x14ac:dyDescent="0.25">
      <c r="B5" s="29" t="s">
        <v>42</v>
      </c>
      <c r="C5" s="29"/>
      <c r="D5"/>
    </row>
    <row r="6" spans="2:4" ht="6" customHeight="1" x14ac:dyDescent="0.25">
      <c r="B6" s="12"/>
      <c r="C6" s="12"/>
      <c r="D6" s="12"/>
    </row>
    <row r="7" spans="2:4" ht="15" customHeight="1" x14ac:dyDescent="0.3">
      <c r="B7" s="48" t="s">
        <v>3</v>
      </c>
      <c r="C7" s="48" t="s">
        <v>9</v>
      </c>
      <c r="D7" s="48" t="s">
        <v>0</v>
      </c>
    </row>
    <row r="8" spans="2:4" ht="15" customHeight="1" x14ac:dyDescent="0.3">
      <c r="B8" s="42">
        <v>2013</v>
      </c>
      <c r="C8" s="43" t="s">
        <v>22</v>
      </c>
      <c r="D8" s="44">
        <v>186.65978512000001</v>
      </c>
    </row>
    <row r="9" spans="2:4" ht="15" customHeight="1" x14ac:dyDescent="0.3">
      <c r="B9" s="42">
        <v>2013</v>
      </c>
      <c r="C9" s="43" t="s">
        <v>11</v>
      </c>
      <c r="D9" s="44">
        <v>170.16322457999999</v>
      </c>
    </row>
    <row r="10" spans="2:4" ht="15" customHeight="1" x14ac:dyDescent="0.3">
      <c r="B10" s="42">
        <v>2013</v>
      </c>
      <c r="C10" s="43" t="s">
        <v>12</v>
      </c>
      <c r="D10" s="44">
        <v>166.88483017999999</v>
      </c>
    </row>
    <row r="11" spans="2:4" ht="15" customHeight="1" x14ac:dyDescent="0.3">
      <c r="B11" s="42">
        <v>2013</v>
      </c>
      <c r="C11" s="43" t="s">
        <v>13</v>
      </c>
      <c r="D11" s="44">
        <v>174.03589421999999</v>
      </c>
    </row>
    <row r="12" spans="2:4" ht="15" customHeight="1" x14ac:dyDescent="0.3">
      <c r="B12" s="42">
        <v>2013</v>
      </c>
      <c r="C12" s="43" t="s">
        <v>14</v>
      </c>
      <c r="D12" s="44">
        <v>175.16660773999999</v>
      </c>
    </row>
    <row r="13" spans="2:4" ht="15" customHeight="1" x14ac:dyDescent="0.3">
      <c r="B13" s="42">
        <v>2013</v>
      </c>
      <c r="C13" s="43" t="s">
        <v>15</v>
      </c>
      <c r="D13" s="44">
        <v>173.92407600999999</v>
      </c>
    </row>
    <row r="14" spans="2:4" ht="15" customHeight="1" x14ac:dyDescent="0.3">
      <c r="B14" s="42">
        <v>2013</v>
      </c>
      <c r="C14" s="43" t="s">
        <v>16</v>
      </c>
      <c r="D14" s="44">
        <v>185.14445552999999</v>
      </c>
    </row>
    <row r="15" spans="2:4" ht="15" customHeight="1" x14ac:dyDescent="0.3">
      <c r="B15" s="42">
        <v>2013</v>
      </c>
      <c r="C15" s="43" t="s">
        <v>17</v>
      </c>
      <c r="D15" s="44">
        <v>182.30755028999999</v>
      </c>
    </row>
    <row r="16" spans="2:4" ht="15" customHeight="1" x14ac:dyDescent="0.3">
      <c r="B16" s="42">
        <v>2013</v>
      </c>
      <c r="C16" s="43" t="s">
        <v>18</v>
      </c>
      <c r="D16" s="44">
        <v>162.04146276</v>
      </c>
    </row>
    <row r="17" spans="2:4" ht="15" customHeight="1" x14ac:dyDescent="0.3">
      <c r="B17" s="42">
        <v>2013</v>
      </c>
      <c r="C17" s="43" t="s">
        <v>19</v>
      </c>
      <c r="D17" s="44">
        <v>173.98528684999999</v>
      </c>
    </row>
    <row r="18" spans="2:4" ht="15" customHeight="1" x14ac:dyDescent="0.3">
      <c r="B18" s="42">
        <v>2013</v>
      </c>
      <c r="C18" s="43" t="s">
        <v>20</v>
      </c>
      <c r="D18" s="44">
        <v>223.53473339999999</v>
      </c>
    </row>
    <row r="19" spans="2:4" ht="15" customHeight="1" x14ac:dyDescent="0.3">
      <c r="B19" s="42">
        <v>2013</v>
      </c>
      <c r="C19" s="43" t="s">
        <v>21</v>
      </c>
      <c r="D19" s="44">
        <v>225.17634047000001</v>
      </c>
    </row>
    <row r="20" spans="2:4" ht="15" customHeight="1" x14ac:dyDescent="0.3">
      <c r="B20" s="42">
        <v>2014</v>
      </c>
      <c r="C20" s="43" t="s">
        <v>22</v>
      </c>
      <c r="D20" s="44">
        <v>165.82544899999999</v>
      </c>
    </row>
    <row r="21" spans="2:4" ht="15" customHeight="1" x14ac:dyDescent="0.3">
      <c r="B21" s="42">
        <v>2014</v>
      </c>
      <c r="C21" s="43" t="s">
        <v>11</v>
      </c>
      <c r="D21" s="44">
        <v>177.89314067999999</v>
      </c>
    </row>
    <row r="22" spans="2:4" ht="15" customHeight="1" x14ac:dyDescent="0.3">
      <c r="B22" s="42">
        <v>2014</v>
      </c>
      <c r="C22" s="43" t="s">
        <v>12</v>
      </c>
      <c r="D22" s="44">
        <v>176.88243897000001</v>
      </c>
    </row>
    <row r="23" spans="2:4" ht="15" customHeight="1" x14ac:dyDescent="0.3">
      <c r="B23" s="42">
        <v>2014</v>
      </c>
      <c r="C23" s="43" t="s">
        <v>13</v>
      </c>
      <c r="D23" s="44">
        <v>176.75326966</v>
      </c>
    </row>
    <row r="24" spans="2:4" ht="15" customHeight="1" x14ac:dyDescent="0.3">
      <c r="B24" s="42">
        <v>2014</v>
      </c>
      <c r="C24" s="43" t="s">
        <v>14</v>
      </c>
      <c r="D24" s="44">
        <v>192.93317259</v>
      </c>
    </row>
    <row r="25" spans="2:4" ht="15" customHeight="1" x14ac:dyDescent="0.3">
      <c r="B25" s="42">
        <v>2014</v>
      </c>
      <c r="C25" s="43" t="s">
        <v>15</v>
      </c>
      <c r="D25" s="44">
        <v>178.93758063999999</v>
      </c>
    </row>
    <row r="26" spans="2:4" ht="15" customHeight="1" x14ac:dyDescent="0.3">
      <c r="B26" s="42">
        <v>2014</v>
      </c>
      <c r="C26" s="43" t="s">
        <v>16</v>
      </c>
      <c r="D26" s="44">
        <v>177.80397529999999</v>
      </c>
    </row>
    <row r="27" spans="2:4" ht="15" customHeight="1" x14ac:dyDescent="0.3">
      <c r="B27" s="42">
        <v>2014</v>
      </c>
      <c r="C27" s="43" t="s">
        <v>17</v>
      </c>
      <c r="D27" s="44">
        <v>175.19552623999999</v>
      </c>
    </row>
    <row r="28" spans="2:4" ht="15" customHeight="1" x14ac:dyDescent="0.3">
      <c r="B28" s="42">
        <v>2014</v>
      </c>
      <c r="C28" s="43" t="s">
        <v>18</v>
      </c>
      <c r="D28" s="44">
        <v>168.69079076</v>
      </c>
    </row>
    <row r="29" spans="2:4" ht="15" customHeight="1" x14ac:dyDescent="0.3">
      <c r="B29" s="42">
        <v>2014</v>
      </c>
      <c r="C29" s="43" t="s">
        <v>19</v>
      </c>
      <c r="D29" s="44">
        <v>166.73349002</v>
      </c>
    </row>
    <row r="30" spans="2:4" ht="15" customHeight="1" x14ac:dyDescent="0.3">
      <c r="B30" s="42">
        <v>2014</v>
      </c>
      <c r="C30" s="43" t="s">
        <v>20</v>
      </c>
      <c r="D30" s="44">
        <v>172.80300202000001</v>
      </c>
    </row>
    <row r="31" spans="2:4" ht="15" customHeight="1" x14ac:dyDescent="0.3">
      <c r="B31" s="42">
        <v>2014</v>
      </c>
      <c r="C31" s="43" t="s">
        <v>21</v>
      </c>
      <c r="D31" s="44">
        <v>206.40678553000001</v>
      </c>
    </row>
    <row r="32" spans="2:4" ht="15" customHeight="1" x14ac:dyDescent="0.3">
      <c r="B32" s="42">
        <v>2015</v>
      </c>
      <c r="C32" s="43" t="s">
        <v>22</v>
      </c>
      <c r="D32" s="44">
        <v>168.12350613000001</v>
      </c>
    </row>
    <row r="33" spans="2:4" ht="15" customHeight="1" x14ac:dyDescent="0.3">
      <c r="B33" s="42">
        <v>2015</v>
      </c>
      <c r="C33" s="43" t="s">
        <v>11</v>
      </c>
      <c r="D33" s="44">
        <v>187.50950718999999</v>
      </c>
    </row>
    <row r="34" spans="2:4" ht="15" customHeight="1" x14ac:dyDescent="0.3">
      <c r="B34" s="42">
        <v>2015</v>
      </c>
      <c r="C34" s="43" t="s">
        <v>12</v>
      </c>
      <c r="D34" s="44">
        <v>180.30831774000001</v>
      </c>
    </row>
    <row r="35" spans="2:4" ht="15" customHeight="1" x14ac:dyDescent="0.3">
      <c r="B35" s="42">
        <v>2015</v>
      </c>
      <c r="C35" s="43" t="s">
        <v>13</v>
      </c>
      <c r="D35" s="44">
        <v>172.66033741999999</v>
      </c>
    </row>
    <row r="36" spans="2:4" ht="15" customHeight="1" x14ac:dyDescent="0.3">
      <c r="B36" s="42">
        <v>2015</v>
      </c>
      <c r="C36" s="43" t="s">
        <v>14</v>
      </c>
      <c r="D36" s="44">
        <v>180.97729914000001</v>
      </c>
    </row>
    <row r="37" spans="2:4" ht="15" customHeight="1" x14ac:dyDescent="0.3">
      <c r="B37" s="42">
        <v>2015</v>
      </c>
      <c r="C37" s="43" t="s">
        <v>15</v>
      </c>
      <c r="D37" s="44">
        <v>189.78876728</v>
      </c>
    </row>
    <row r="38" spans="2:4" ht="15" customHeight="1" x14ac:dyDescent="0.3">
      <c r="B38" s="42">
        <v>2015</v>
      </c>
      <c r="C38" s="43" t="s">
        <v>16</v>
      </c>
      <c r="D38" s="44">
        <v>178.58043713999999</v>
      </c>
    </row>
    <row r="39" spans="2:4" ht="15" customHeight="1" x14ac:dyDescent="0.3">
      <c r="B39" s="42">
        <v>2015</v>
      </c>
      <c r="C39" s="43" t="s">
        <v>17</v>
      </c>
      <c r="D39" s="44">
        <v>174.07589816999999</v>
      </c>
    </row>
    <row r="40" spans="2:4" ht="15" customHeight="1" x14ac:dyDescent="0.3">
      <c r="B40" s="42">
        <v>2015</v>
      </c>
      <c r="C40" s="43" t="s">
        <v>18</v>
      </c>
      <c r="D40" s="44">
        <v>166.08282371000001</v>
      </c>
    </row>
    <row r="41" spans="2:4" ht="15" customHeight="1" x14ac:dyDescent="0.3">
      <c r="B41" s="42">
        <v>2015</v>
      </c>
      <c r="C41" s="43" t="s">
        <v>19</v>
      </c>
      <c r="D41" s="44">
        <v>169.32699786000001</v>
      </c>
    </row>
    <row r="42" spans="2:4" ht="15" customHeight="1" x14ac:dyDescent="0.3">
      <c r="B42" s="42">
        <v>2015</v>
      </c>
      <c r="C42" s="43" t="s">
        <v>20</v>
      </c>
      <c r="D42" s="44">
        <v>180.88283203</v>
      </c>
    </row>
    <row r="43" spans="2:4" ht="15" customHeight="1" x14ac:dyDescent="0.3">
      <c r="B43" s="42">
        <v>2015</v>
      </c>
      <c r="C43" s="43" t="s">
        <v>21</v>
      </c>
      <c r="D43" s="44">
        <v>167.07906617</v>
      </c>
    </row>
    <row r="44" spans="2:4" ht="15" customHeight="1" x14ac:dyDescent="0.3">
      <c r="B44" s="42">
        <v>2016</v>
      </c>
      <c r="C44" s="43" t="s">
        <v>22</v>
      </c>
      <c r="D44" s="44">
        <v>161.89976211000001</v>
      </c>
    </row>
    <row r="45" spans="2:4" ht="15" customHeight="1" x14ac:dyDescent="0.3">
      <c r="B45" s="42">
        <v>2016</v>
      </c>
      <c r="C45" s="43" t="s">
        <v>11</v>
      </c>
      <c r="D45" s="44">
        <v>169.94392594999999</v>
      </c>
    </row>
    <row r="46" spans="2:4" ht="15" customHeight="1" x14ac:dyDescent="0.3">
      <c r="B46" s="42">
        <v>2016</v>
      </c>
      <c r="C46" s="43" t="s">
        <v>12</v>
      </c>
      <c r="D46" s="44">
        <v>167.98035953999999</v>
      </c>
    </row>
    <row r="47" spans="2:4" ht="15" customHeight="1" x14ac:dyDescent="0.3">
      <c r="B47" s="42">
        <v>2016</v>
      </c>
      <c r="C47" s="43" t="s">
        <v>13</v>
      </c>
      <c r="D47" s="44">
        <v>156.81540716000001</v>
      </c>
    </row>
    <row r="48" spans="2:4" ht="15" customHeight="1" x14ac:dyDescent="0.3">
      <c r="B48" s="42">
        <v>2016</v>
      </c>
      <c r="C48" s="43" t="s">
        <v>14</v>
      </c>
      <c r="D48" s="44">
        <v>157.58945911999999</v>
      </c>
    </row>
    <row r="49" spans="2:4" ht="15" customHeight="1" x14ac:dyDescent="0.3">
      <c r="B49" s="42">
        <v>2016</v>
      </c>
      <c r="C49" s="43" t="s">
        <v>15</v>
      </c>
      <c r="D49" s="44">
        <v>170.67604607999999</v>
      </c>
    </row>
    <row r="50" spans="2:4" ht="15" customHeight="1" x14ac:dyDescent="0.3">
      <c r="B50" s="42">
        <v>2016</v>
      </c>
      <c r="C50" s="43" t="s">
        <v>16</v>
      </c>
      <c r="D50" s="44">
        <v>160.97870777</v>
      </c>
    </row>
    <row r="51" spans="2:4" ht="15" customHeight="1" x14ac:dyDescent="0.3">
      <c r="B51" s="42">
        <v>2016</v>
      </c>
      <c r="C51" s="43" t="s">
        <v>17</v>
      </c>
      <c r="D51" s="44">
        <v>158.03287617000001</v>
      </c>
    </row>
    <row r="52" spans="2:4" ht="15" customHeight="1" x14ac:dyDescent="0.3">
      <c r="B52" s="42">
        <v>2016</v>
      </c>
      <c r="C52" s="43" t="s">
        <v>18</v>
      </c>
      <c r="D52" s="44">
        <v>149.27828109000001</v>
      </c>
    </row>
    <row r="53" spans="2:4" ht="15" customHeight="1" x14ac:dyDescent="0.3">
      <c r="B53" s="42">
        <v>2016</v>
      </c>
      <c r="C53" s="43" t="s">
        <v>19</v>
      </c>
      <c r="D53" s="44">
        <v>154.11972062000001</v>
      </c>
    </row>
    <row r="54" spans="2:4" ht="15" customHeight="1" x14ac:dyDescent="0.3">
      <c r="B54" s="42">
        <v>2016</v>
      </c>
      <c r="C54" s="43" t="s">
        <v>20</v>
      </c>
      <c r="D54" s="44">
        <v>153.37603308999999</v>
      </c>
    </row>
    <row r="55" spans="2:4" ht="15" customHeight="1" x14ac:dyDescent="0.3">
      <c r="B55" s="42">
        <v>2016</v>
      </c>
      <c r="C55" s="43" t="s">
        <v>21</v>
      </c>
      <c r="D55" s="44">
        <v>164.26336784</v>
      </c>
    </row>
    <row r="56" spans="2:4" ht="15" customHeight="1" x14ac:dyDescent="0.3">
      <c r="B56" s="42">
        <v>2017</v>
      </c>
      <c r="C56" s="43" t="s">
        <v>22</v>
      </c>
      <c r="D56" s="44">
        <v>141.12278101000001</v>
      </c>
    </row>
    <row r="57" spans="2:4" ht="15" customHeight="1" x14ac:dyDescent="0.3">
      <c r="B57" s="42">
        <v>2017</v>
      </c>
      <c r="C57" s="43" t="s">
        <v>11</v>
      </c>
      <c r="D57" s="44">
        <v>143.85365174</v>
      </c>
    </row>
    <row r="58" spans="2:4" ht="15" customHeight="1" x14ac:dyDescent="0.3">
      <c r="B58" s="42">
        <v>2017</v>
      </c>
      <c r="C58" s="43" t="s">
        <v>12</v>
      </c>
      <c r="D58" s="44">
        <v>135.11785369</v>
      </c>
    </row>
    <row r="59" spans="2:4" ht="15" customHeight="1" x14ac:dyDescent="0.3">
      <c r="B59" s="42">
        <v>2017</v>
      </c>
      <c r="C59" s="43" t="s">
        <v>13</v>
      </c>
      <c r="D59" s="44">
        <v>135.69911561999999</v>
      </c>
    </row>
    <row r="60" spans="2:4" ht="15" customHeight="1" x14ac:dyDescent="0.3">
      <c r="B60" s="42">
        <v>2017</v>
      </c>
      <c r="C60" s="43" t="s">
        <v>14</v>
      </c>
      <c r="D60" s="44">
        <v>147.33495762999999</v>
      </c>
    </row>
    <row r="61" spans="2:4" ht="15" customHeight="1" x14ac:dyDescent="0.3">
      <c r="B61" s="42">
        <v>2017</v>
      </c>
      <c r="C61" s="43" t="s">
        <v>15</v>
      </c>
      <c r="D61" s="44">
        <v>119.33124239999999</v>
      </c>
    </row>
    <row r="62" spans="2:4" ht="15" customHeight="1" x14ac:dyDescent="0.3">
      <c r="B62" s="42">
        <v>2017</v>
      </c>
      <c r="C62" s="43" t="s">
        <v>16</v>
      </c>
      <c r="D62" s="44">
        <v>146.02494942000001</v>
      </c>
    </row>
    <row r="63" spans="2:4" ht="15" customHeight="1" x14ac:dyDescent="0.3">
      <c r="B63" s="42">
        <v>2017</v>
      </c>
      <c r="C63" s="43" t="s">
        <v>17</v>
      </c>
      <c r="D63" s="44">
        <v>138.90183991999999</v>
      </c>
    </row>
    <row r="64" spans="2:4" ht="15" customHeight="1" x14ac:dyDescent="0.3">
      <c r="B64" s="42">
        <v>2017</v>
      </c>
      <c r="C64" s="43" t="s">
        <v>18</v>
      </c>
      <c r="D64" s="44">
        <v>125.3660522</v>
      </c>
    </row>
    <row r="65" spans="2:4" ht="15" customHeight="1" x14ac:dyDescent="0.3">
      <c r="B65" s="42">
        <v>2017</v>
      </c>
      <c r="C65" s="43" t="s">
        <v>19</v>
      </c>
      <c r="D65" s="44">
        <v>126.77823914</v>
      </c>
    </row>
    <row r="66" spans="2:4" ht="15" customHeight="1" x14ac:dyDescent="0.3">
      <c r="B66" s="42">
        <v>2017</v>
      </c>
      <c r="C66" s="43" t="s">
        <v>20</v>
      </c>
      <c r="D66" s="44">
        <v>141.92912530000001</v>
      </c>
    </row>
    <row r="67" spans="2:4" ht="15" customHeight="1" x14ac:dyDescent="0.3">
      <c r="B67" s="42">
        <v>2017</v>
      </c>
      <c r="C67" s="43" t="s">
        <v>21</v>
      </c>
      <c r="D67" s="44">
        <v>158.33844836</v>
      </c>
    </row>
    <row r="68" spans="2:4" ht="15" customHeight="1" x14ac:dyDescent="0.25">
      <c r="B68" s="30">
        <v>2018</v>
      </c>
      <c r="C68" s="25" t="s">
        <v>22</v>
      </c>
      <c r="D68" s="40">
        <v>98.213986910000003</v>
      </c>
    </row>
    <row r="69" spans="2:4" ht="15" customHeight="1" x14ac:dyDescent="0.25">
      <c r="B69" s="30">
        <v>2018</v>
      </c>
      <c r="C69" s="25" t="s">
        <v>11</v>
      </c>
      <c r="D69" s="40">
        <v>93.177728799999997</v>
      </c>
    </row>
    <row r="70" spans="2:4" ht="15" customHeight="1" x14ac:dyDescent="0.25">
      <c r="B70" s="30">
        <v>2018</v>
      </c>
      <c r="C70" s="25" t="s">
        <v>12</v>
      </c>
      <c r="D70" s="40">
        <v>100.11665180999999</v>
      </c>
    </row>
    <row r="71" spans="2:4" ht="15" customHeight="1" x14ac:dyDescent="0.25">
      <c r="B71" s="30">
        <v>2018</v>
      </c>
      <c r="C71" s="25" t="s">
        <v>13</v>
      </c>
      <c r="D71" s="40">
        <v>97.926306519999997</v>
      </c>
    </row>
    <row r="72" spans="2:4" ht="15" customHeight="1" x14ac:dyDescent="0.25">
      <c r="B72" s="31">
        <v>2018</v>
      </c>
      <c r="C72" s="25" t="s">
        <v>14</v>
      </c>
      <c r="D72" s="40">
        <v>101.699716</v>
      </c>
    </row>
    <row r="73" spans="2:4" ht="15" customHeight="1" x14ac:dyDescent="0.25">
      <c r="B73" s="31">
        <v>2018</v>
      </c>
      <c r="C73" s="25" t="s">
        <v>15</v>
      </c>
      <c r="D73" s="40">
        <v>98.566129129999993</v>
      </c>
    </row>
    <row r="74" spans="2:4" ht="15" customHeight="1" x14ac:dyDescent="0.25">
      <c r="B74" s="31">
        <v>2018</v>
      </c>
      <c r="C74" s="25" t="s">
        <v>16</v>
      </c>
      <c r="D74" s="40">
        <v>103.71572310000001</v>
      </c>
    </row>
    <row r="75" spans="2:4" ht="15" customHeight="1" x14ac:dyDescent="0.25">
      <c r="B75" s="31">
        <v>2018</v>
      </c>
      <c r="C75" s="25" t="s">
        <v>17</v>
      </c>
      <c r="D75" s="40">
        <v>101.18976407</v>
      </c>
    </row>
    <row r="76" spans="2:4" ht="15" customHeight="1" x14ac:dyDescent="0.25">
      <c r="B76" s="26">
        <v>2018</v>
      </c>
      <c r="C76" s="25" t="s">
        <v>18</v>
      </c>
      <c r="D76" s="40">
        <v>94.614140090000006</v>
      </c>
    </row>
    <row r="77" spans="2:4" ht="15" customHeight="1" x14ac:dyDescent="0.25">
      <c r="B77" s="26">
        <v>2018</v>
      </c>
      <c r="C77" s="25" t="s">
        <v>19</v>
      </c>
      <c r="D77" s="40">
        <v>98.419717989999995</v>
      </c>
    </row>
    <row r="78" spans="2:4" ht="15" customHeight="1" x14ac:dyDescent="0.25">
      <c r="B78" s="26">
        <v>2018</v>
      </c>
      <c r="C78" s="25" t="s">
        <v>20</v>
      </c>
      <c r="D78" s="40">
        <v>100.69690482999999</v>
      </c>
    </row>
    <row r="79" spans="2:4" ht="15" customHeight="1" x14ac:dyDescent="0.25">
      <c r="B79" s="26">
        <v>2018</v>
      </c>
      <c r="C79" s="25" t="s">
        <v>21</v>
      </c>
      <c r="D79" s="40">
        <v>111.66323068</v>
      </c>
    </row>
    <row r="80" spans="2:4" ht="15" customHeight="1" x14ac:dyDescent="0.25">
      <c r="B80" s="26">
        <v>2019</v>
      </c>
      <c r="C80" s="25" t="s">
        <v>10</v>
      </c>
      <c r="D80" s="40">
        <v>98.352665349999995</v>
      </c>
    </row>
    <row r="81" spans="2:4" ht="15" customHeight="1" x14ac:dyDescent="0.25">
      <c r="B81" s="26">
        <v>2019</v>
      </c>
      <c r="C81" s="25" t="s">
        <v>11</v>
      </c>
      <c r="D81" s="40">
        <v>94.295649420000004</v>
      </c>
    </row>
    <row r="82" spans="2:4" ht="15" customHeight="1" x14ac:dyDescent="0.25">
      <c r="B82" s="26">
        <v>2019</v>
      </c>
      <c r="C82" s="25" t="s">
        <v>12</v>
      </c>
      <c r="D82" s="40">
        <v>101.45564779999999</v>
      </c>
    </row>
    <row r="83" spans="2:4" ht="15" customHeight="1" x14ac:dyDescent="0.25">
      <c r="B83" s="26">
        <v>2019</v>
      </c>
      <c r="C83" s="25" t="s">
        <v>13</v>
      </c>
      <c r="D83" s="40">
        <v>99.116896879999999</v>
      </c>
    </row>
    <row r="84" spans="2:4" ht="15" customHeight="1" x14ac:dyDescent="0.25">
      <c r="B84" s="26">
        <v>2019</v>
      </c>
      <c r="C84" s="25" t="s">
        <v>14</v>
      </c>
      <c r="D84" s="40">
        <v>104.31078177000001</v>
      </c>
    </row>
    <row r="85" spans="2:4" ht="15" customHeight="1" x14ac:dyDescent="0.25">
      <c r="B85" s="26">
        <v>2019</v>
      </c>
      <c r="C85" s="25" t="s">
        <v>15</v>
      </c>
      <c r="D85" s="40">
        <v>103.58320006</v>
      </c>
    </row>
    <row r="86" spans="2:4" ht="15" customHeight="1" x14ac:dyDescent="0.25">
      <c r="B86" s="26">
        <v>2019</v>
      </c>
      <c r="C86" s="25" t="s">
        <v>16</v>
      </c>
      <c r="D86" s="40">
        <v>108.32247449</v>
      </c>
    </row>
    <row r="87" spans="2:4" ht="15" customHeight="1" x14ac:dyDescent="0.25">
      <c r="B87" s="26">
        <v>2019</v>
      </c>
      <c r="C87" s="25" t="s">
        <v>17</v>
      </c>
      <c r="D87" s="40">
        <v>105.19890472</v>
      </c>
    </row>
    <row r="88" spans="2:4" ht="15" customHeight="1" x14ac:dyDescent="0.25">
      <c r="B88" s="26">
        <v>2019</v>
      </c>
      <c r="C88" s="25" t="s">
        <v>18</v>
      </c>
      <c r="D88" s="40">
        <v>98.993181629999995</v>
      </c>
    </row>
    <row r="89" spans="2:4" ht="15" customHeight="1" x14ac:dyDescent="0.25">
      <c r="B89" s="26">
        <v>2019</v>
      </c>
      <c r="C89" s="25" t="s">
        <v>19</v>
      </c>
      <c r="D89" s="40">
        <v>101.47915818</v>
      </c>
    </row>
    <row r="90" spans="2:4" ht="15" customHeight="1" x14ac:dyDescent="0.3">
      <c r="B90" s="35">
        <v>2019</v>
      </c>
      <c r="C90" s="36" t="s">
        <v>20</v>
      </c>
      <c r="D90" s="40">
        <v>106.06363292</v>
      </c>
    </row>
    <row r="91" spans="2:4" ht="15" customHeight="1" x14ac:dyDescent="0.3">
      <c r="B91" s="35">
        <v>2019</v>
      </c>
      <c r="C91" s="36" t="s">
        <v>21</v>
      </c>
      <c r="D91" s="41">
        <v>118.90355251</v>
      </c>
    </row>
    <row r="92" spans="2:4" ht="15" customHeight="1" x14ac:dyDescent="0.3">
      <c r="B92" s="35">
        <v>2020</v>
      </c>
      <c r="C92" s="36" t="s">
        <v>10</v>
      </c>
      <c r="D92" s="41">
        <v>98.956596649999994</v>
      </c>
    </row>
    <row r="93" spans="2:4" ht="15" customHeight="1" x14ac:dyDescent="0.3">
      <c r="B93" s="35">
        <v>2020</v>
      </c>
      <c r="C93" s="36" t="s">
        <v>11</v>
      </c>
      <c r="D93" s="41">
        <v>94.277336739999996</v>
      </c>
    </row>
    <row r="94" spans="2:4" ht="15" customHeight="1" x14ac:dyDescent="0.3">
      <c r="B94" s="35">
        <v>2020</v>
      </c>
      <c r="C94" s="36" t="s">
        <v>12</v>
      </c>
      <c r="D94" s="41">
        <v>72.154630310000002</v>
      </c>
    </row>
    <row r="95" spans="2:4" ht="15" customHeight="1" x14ac:dyDescent="0.3">
      <c r="B95" s="35">
        <v>2020</v>
      </c>
      <c r="C95" s="36" t="s">
        <v>13</v>
      </c>
      <c r="D95" s="41">
        <v>41.784931520000001</v>
      </c>
    </row>
    <row r="96" spans="2:4" ht="15" customHeight="1" x14ac:dyDescent="0.3">
      <c r="B96" s="35">
        <v>2020</v>
      </c>
      <c r="C96" s="36" t="s">
        <v>14</v>
      </c>
      <c r="D96" s="41">
        <v>40.959810300000001</v>
      </c>
    </row>
    <row r="97" spans="2:4" ht="15" customHeight="1" x14ac:dyDescent="0.3">
      <c r="B97" s="35">
        <v>2020</v>
      </c>
      <c r="C97" s="36" t="s">
        <v>15</v>
      </c>
      <c r="D97" s="41">
        <v>42.517043620000003</v>
      </c>
    </row>
    <row r="98" spans="2:4" ht="15" customHeight="1" x14ac:dyDescent="0.3">
      <c r="B98" s="35">
        <v>2020</v>
      </c>
      <c r="C98" s="36" t="s">
        <v>16</v>
      </c>
      <c r="D98" s="41">
        <v>47.987972130000003</v>
      </c>
    </row>
    <row r="99" spans="2:4" ht="15" customHeight="1" x14ac:dyDescent="0.3">
      <c r="B99" s="35">
        <v>2020</v>
      </c>
      <c r="C99" s="36" t="s">
        <v>17</v>
      </c>
      <c r="D99" s="41">
        <v>49.89935578</v>
      </c>
    </row>
    <row r="100" spans="2:4" ht="15" customHeight="1" x14ac:dyDescent="0.3">
      <c r="B100" s="35">
        <v>2020</v>
      </c>
      <c r="C100" s="36" t="s">
        <v>18</v>
      </c>
      <c r="D100" s="41">
        <v>53.143620140000003</v>
      </c>
    </row>
    <row r="101" spans="2:4" ht="15" customHeight="1" x14ac:dyDescent="0.3">
      <c r="B101" s="35">
        <v>2020</v>
      </c>
      <c r="C101" s="36" t="s">
        <v>19</v>
      </c>
      <c r="D101" s="41">
        <v>56.614198020000003</v>
      </c>
    </row>
    <row r="102" spans="2:4" ht="15" customHeight="1" x14ac:dyDescent="0.3">
      <c r="B102" s="35">
        <v>2020</v>
      </c>
      <c r="C102" s="36" t="s">
        <v>20</v>
      </c>
      <c r="D102" s="41">
        <v>63.16209997</v>
      </c>
    </row>
    <row r="103" spans="2:4" ht="15" customHeight="1" x14ac:dyDescent="0.3">
      <c r="B103" s="35">
        <v>2020</v>
      </c>
      <c r="C103" s="36" t="s">
        <v>21</v>
      </c>
      <c r="D103" s="41">
        <v>66.916824919999996</v>
      </c>
    </row>
    <row r="104" spans="2:4" ht="15" customHeight="1" x14ac:dyDescent="0.3">
      <c r="B104" s="35">
        <v>2021</v>
      </c>
      <c r="C104" s="36" t="s">
        <v>10</v>
      </c>
      <c r="D104" s="41">
        <v>59.469246069999997</v>
      </c>
    </row>
    <row r="105" spans="2:4" ht="15" customHeight="1" x14ac:dyDescent="0.3">
      <c r="B105" s="35">
        <v>2021</v>
      </c>
      <c r="C105" s="36" t="s">
        <v>11</v>
      </c>
      <c r="D105" s="41">
        <v>61.060413160000003</v>
      </c>
    </row>
    <row r="106" spans="2:4" ht="15" customHeight="1" x14ac:dyDescent="0.3">
      <c r="B106" s="35">
        <v>2021</v>
      </c>
      <c r="C106" s="36" t="s">
        <v>12</v>
      </c>
      <c r="D106" s="41">
        <v>77.018372859999999</v>
      </c>
    </row>
    <row r="107" spans="2:4" ht="15" customHeight="1" x14ac:dyDescent="0.3">
      <c r="B107" s="35">
        <v>2021</v>
      </c>
      <c r="C107" s="36" t="s">
        <v>13</v>
      </c>
      <c r="D107" s="41">
        <v>74.897047549999996</v>
      </c>
    </row>
    <row r="108" spans="2:4" ht="15" customHeight="1" x14ac:dyDescent="0.3">
      <c r="B108" s="35">
        <v>2021</v>
      </c>
      <c r="C108" s="36" t="s">
        <v>14</v>
      </c>
      <c r="D108" s="41">
        <v>81.358076339999997</v>
      </c>
    </row>
    <row r="109" spans="2:4" ht="15" customHeight="1" x14ac:dyDescent="0.3">
      <c r="B109" s="35">
        <v>2021</v>
      </c>
      <c r="C109" s="36" t="s">
        <v>15</v>
      </c>
      <c r="D109" s="41">
        <v>79.684824430000006</v>
      </c>
    </row>
    <row r="110" spans="2:4" ht="15" customHeight="1" x14ac:dyDescent="0.3">
      <c r="B110" s="35">
        <v>2021</v>
      </c>
      <c r="C110" s="36" t="s">
        <v>16</v>
      </c>
      <c r="D110" s="41">
        <v>85.492837260000002</v>
      </c>
    </row>
    <row r="111" spans="2:4" ht="15" customHeight="1" x14ac:dyDescent="0.3">
      <c r="B111" s="35">
        <v>2021</v>
      </c>
      <c r="C111" s="36" t="s">
        <v>17</v>
      </c>
      <c r="D111" s="41">
        <v>79.005507980000004</v>
      </c>
    </row>
    <row r="112" spans="2:4" ht="15" customHeight="1" x14ac:dyDescent="0.3">
      <c r="B112" s="35">
        <v>2021</v>
      </c>
      <c r="C112" s="36" t="s">
        <v>18</v>
      </c>
      <c r="D112" s="41">
        <v>73.450068090000002</v>
      </c>
    </row>
    <row r="113" spans="2:4" ht="15" customHeight="1" x14ac:dyDescent="0.3">
      <c r="B113" s="35">
        <v>2021</v>
      </c>
      <c r="C113" s="36" t="s">
        <v>19</v>
      </c>
      <c r="D113" s="41">
        <v>78.324181519999996</v>
      </c>
    </row>
    <row r="114" spans="2:4" ht="15" customHeight="1" x14ac:dyDescent="0.3">
      <c r="B114" s="35">
        <v>2021</v>
      </c>
      <c r="C114" s="36" t="s">
        <v>20</v>
      </c>
      <c r="D114" s="41">
        <v>86.965192029999997</v>
      </c>
    </row>
    <row r="115" spans="2:4" ht="15" customHeight="1" x14ac:dyDescent="0.3">
      <c r="B115" s="35">
        <v>2021</v>
      </c>
      <c r="C115" s="36" t="s">
        <v>21</v>
      </c>
      <c r="D115" s="41">
        <v>91.164911500000002</v>
      </c>
    </row>
    <row r="116" spans="2:4" ht="15" customHeight="1" x14ac:dyDescent="0.3">
      <c r="B116" s="35">
        <v>2022</v>
      </c>
      <c r="C116" s="36" t="s">
        <v>22</v>
      </c>
      <c r="D116" s="41">
        <v>89.581895340000003</v>
      </c>
    </row>
    <row r="117" spans="2:4" ht="15" customHeight="1" x14ac:dyDescent="0.3">
      <c r="B117" s="35">
        <v>2022</v>
      </c>
      <c r="C117" s="36" t="s">
        <v>11</v>
      </c>
      <c r="D117" s="41">
        <v>80.734212310000004</v>
      </c>
    </row>
    <row r="118" spans="2:4" ht="15" customHeight="1" x14ac:dyDescent="0.3">
      <c r="B118" s="35">
        <v>2022</v>
      </c>
      <c r="C118" s="36" t="s">
        <v>12</v>
      </c>
      <c r="D118" s="41">
        <v>87.810581200000001</v>
      </c>
    </row>
    <row r="119" spans="2:4" ht="15" customHeight="1" x14ac:dyDescent="0.3">
      <c r="B119" s="35">
        <v>2022</v>
      </c>
      <c r="C119" s="36" t="s">
        <v>13</v>
      </c>
      <c r="D119" s="41">
        <v>90.050569519999996</v>
      </c>
    </row>
    <row r="120" spans="2:4" ht="15" customHeight="1" x14ac:dyDescent="0.3">
      <c r="B120" s="35">
        <v>2022</v>
      </c>
      <c r="C120" s="36" t="s">
        <v>14</v>
      </c>
      <c r="D120" s="41">
        <v>86.464036849999999</v>
      </c>
    </row>
    <row r="121" spans="2:4" ht="15" customHeight="1" x14ac:dyDescent="0.3">
      <c r="B121" s="35">
        <v>2022</v>
      </c>
      <c r="C121" s="36" t="s">
        <v>15</v>
      </c>
      <c r="D121" s="41">
        <v>78.916382429999999</v>
      </c>
    </row>
    <row r="122" spans="2:4" ht="15" customHeight="1" x14ac:dyDescent="0.25">
      <c r="B122" s="26">
        <v>2022</v>
      </c>
      <c r="C122" s="25" t="s">
        <v>16</v>
      </c>
      <c r="D122" s="40">
        <v>85.592809979999998</v>
      </c>
    </row>
    <row r="123" spans="2:4" ht="15" customHeight="1" x14ac:dyDescent="0.25">
      <c r="B123" s="26">
        <v>2022</v>
      </c>
      <c r="C123" s="25" t="s">
        <v>17</v>
      </c>
      <c r="D123" s="40">
        <v>78.288963440000003</v>
      </c>
    </row>
    <row r="124" spans="2:4" ht="15" customHeight="1" x14ac:dyDescent="0.25">
      <c r="B124" s="26">
        <v>2022</v>
      </c>
      <c r="C124" s="25" t="s">
        <v>18</v>
      </c>
      <c r="D124" s="40">
        <v>77.71680447</v>
      </c>
    </row>
    <row r="125" spans="2:4" ht="15" customHeight="1" x14ac:dyDescent="0.25">
      <c r="B125" s="26">
        <v>2022</v>
      </c>
      <c r="C125" s="25" t="s">
        <v>19</v>
      </c>
      <c r="D125" s="40">
        <v>77.392905920000004</v>
      </c>
    </row>
    <row r="126" spans="2:4" ht="15" customHeight="1" x14ac:dyDescent="0.25">
      <c r="B126" s="26">
        <v>2022</v>
      </c>
      <c r="C126" s="25" t="s">
        <v>20</v>
      </c>
      <c r="D126" s="40">
        <v>79.784850640000002</v>
      </c>
    </row>
    <row r="127" spans="2:4" ht="15" customHeight="1" x14ac:dyDescent="0.25">
      <c r="B127" s="26">
        <v>2022</v>
      </c>
      <c r="C127" s="25" t="s">
        <v>21</v>
      </c>
      <c r="D127" s="40">
        <v>87.448446419999996</v>
      </c>
    </row>
    <row r="128" spans="2:4" ht="15" customHeight="1" x14ac:dyDescent="0.25">
      <c r="B128" s="27">
        <v>2023</v>
      </c>
      <c r="C128" s="25" t="s">
        <v>22</v>
      </c>
      <c r="D128" s="40">
        <v>92.806245430000004</v>
      </c>
    </row>
    <row r="129" spans="2:4" ht="15" customHeight="1" x14ac:dyDescent="0.25">
      <c r="B129" s="27">
        <v>2023</v>
      </c>
      <c r="C129" s="25" t="s">
        <v>11</v>
      </c>
      <c r="D129" s="40">
        <v>80.498488750000007</v>
      </c>
    </row>
    <row r="130" spans="2:4" ht="15" customHeight="1" x14ac:dyDescent="0.25">
      <c r="B130" s="27">
        <v>2023</v>
      </c>
      <c r="C130" s="25" t="s">
        <v>12</v>
      </c>
      <c r="D130" s="40">
        <v>88.631407580000001</v>
      </c>
    </row>
    <row r="131" spans="2:4" ht="15" customHeight="1" x14ac:dyDescent="0.3">
      <c r="B131" s="27">
        <v>2023</v>
      </c>
      <c r="C131" s="36" t="s">
        <v>13</v>
      </c>
      <c r="D131" s="41">
        <v>88.820558520000006</v>
      </c>
    </row>
    <row r="132" spans="2:4" ht="15" customHeight="1" x14ac:dyDescent="0.3">
      <c r="B132" s="27">
        <v>2023</v>
      </c>
      <c r="C132" s="36" t="s">
        <v>14</v>
      </c>
      <c r="D132" s="41">
        <v>93.550413500000005</v>
      </c>
    </row>
    <row r="133" spans="2:4" ht="15" customHeight="1" x14ac:dyDescent="0.3">
      <c r="B133" s="27">
        <v>2023</v>
      </c>
      <c r="C133" s="36" t="s">
        <v>15</v>
      </c>
      <c r="D133" s="41">
        <v>97.848360279999994</v>
      </c>
    </row>
    <row r="134" spans="2:4" ht="15" customHeight="1" x14ac:dyDescent="0.3">
      <c r="B134" s="27">
        <v>2023</v>
      </c>
      <c r="C134" s="36" t="s">
        <v>16</v>
      </c>
      <c r="D134" s="41">
        <v>103.03047287</v>
      </c>
    </row>
    <row r="135" spans="2:4" ht="15" customHeight="1" x14ac:dyDescent="0.3">
      <c r="B135" s="49">
        <v>2023</v>
      </c>
      <c r="C135" s="50" t="s">
        <v>17</v>
      </c>
      <c r="D135" s="51">
        <v>94.604120800000004</v>
      </c>
    </row>
    <row r="136" spans="2:4" ht="15" customHeight="1" x14ac:dyDescent="0.3">
      <c r="B136" s="49">
        <v>2023</v>
      </c>
      <c r="C136" s="50" t="s">
        <v>18</v>
      </c>
      <c r="D136" s="51">
        <v>92.234990449999998</v>
      </c>
    </row>
    <row r="137" spans="2:4" ht="15" customHeight="1" x14ac:dyDescent="0.3">
      <c r="B137" s="49">
        <v>2023</v>
      </c>
      <c r="C137" s="50" t="s">
        <v>19</v>
      </c>
      <c r="D137" s="51">
        <v>71.339830599999999</v>
      </c>
    </row>
    <row r="138" spans="2:4" ht="15" customHeight="1" x14ac:dyDescent="0.3">
      <c r="B138" s="49">
        <v>2023</v>
      </c>
      <c r="C138" s="50" t="s">
        <v>20</v>
      </c>
      <c r="D138" s="51">
        <v>73.279940310000001</v>
      </c>
    </row>
    <row r="139" spans="2:4" ht="15" customHeight="1" x14ac:dyDescent="0.3">
      <c r="B139" s="49">
        <v>2023</v>
      </c>
      <c r="C139" s="50" t="s">
        <v>21</v>
      </c>
      <c r="D139" s="51">
        <v>92.425699519999995</v>
      </c>
    </row>
    <row r="140" spans="2:4" ht="15" customHeight="1" x14ac:dyDescent="0.3">
      <c r="B140" s="49">
        <v>2024</v>
      </c>
      <c r="C140" s="50" t="s">
        <v>47</v>
      </c>
      <c r="D140" s="51">
        <v>75.146546749999999</v>
      </c>
    </row>
    <row r="141" spans="2:4" ht="15" customHeight="1" x14ac:dyDescent="0.3">
      <c r="B141" s="49">
        <v>2024</v>
      </c>
      <c r="C141" s="50" t="s">
        <v>11</v>
      </c>
      <c r="D141" s="51">
        <v>71.611738290000005</v>
      </c>
    </row>
    <row r="142" spans="2:4" ht="15" customHeight="1" x14ac:dyDescent="0.3">
      <c r="B142" s="49">
        <v>2024</v>
      </c>
      <c r="C142" s="50" t="s">
        <v>12</v>
      </c>
      <c r="D142" s="51">
        <v>75.753726099999994</v>
      </c>
    </row>
    <row r="143" spans="2:4" ht="15" customHeight="1" x14ac:dyDescent="0.3">
      <c r="B143" s="49">
        <v>2024</v>
      </c>
      <c r="C143" s="50" t="s">
        <v>13</v>
      </c>
      <c r="D143" s="51">
        <v>72.77889347</v>
      </c>
    </row>
    <row r="144" spans="2:4" ht="15" customHeight="1" x14ac:dyDescent="0.3">
      <c r="B144" s="49">
        <v>2024</v>
      </c>
      <c r="C144" s="50" t="s">
        <v>14</v>
      </c>
      <c r="D144" s="51">
        <v>72.316429740000004</v>
      </c>
    </row>
    <row r="145" spans="2:4" ht="15" customHeight="1" x14ac:dyDescent="0.3">
      <c r="B145" s="49">
        <v>2024</v>
      </c>
      <c r="C145" s="50" t="s">
        <v>15</v>
      </c>
      <c r="D145" s="51">
        <v>78.35256656</v>
      </c>
    </row>
    <row r="146" spans="2:4" ht="15" customHeight="1" x14ac:dyDescent="0.3">
      <c r="B146" s="49">
        <v>2024</v>
      </c>
      <c r="C146" s="50" t="s">
        <v>16</v>
      </c>
      <c r="D146" s="51">
        <v>74.821555570000001</v>
      </c>
    </row>
    <row r="147" spans="2:4" ht="15" customHeight="1" x14ac:dyDescent="0.3">
      <c r="B147" s="49">
        <v>2024</v>
      </c>
      <c r="C147" s="50" t="s">
        <v>17</v>
      </c>
      <c r="D147" s="51">
        <v>75.492201800000004</v>
      </c>
    </row>
    <row r="148" spans="2:4" ht="15" customHeight="1" x14ac:dyDescent="0.3">
      <c r="B148" s="49">
        <v>2024</v>
      </c>
      <c r="C148" s="50" t="s">
        <v>18</v>
      </c>
      <c r="D148" s="51">
        <v>75.713431670000006</v>
      </c>
    </row>
    <row r="149" spans="2:4" ht="15" customHeight="1" x14ac:dyDescent="0.3">
      <c r="B149" s="49">
        <v>2024</v>
      </c>
      <c r="C149" s="50" t="s">
        <v>19</v>
      </c>
      <c r="D149" s="51">
        <v>80.375797090000006</v>
      </c>
    </row>
    <row r="150" spans="2:4" ht="15" customHeight="1" x14ac:dyDescent="0.25">
      <c r="B150" s="49">
        <v>2024</v>
      </c>
      <c r="C150" s="56" t="s">
        <v>20</v>
      </c>
      <c r="D150" s="57">
        <v>80.656645679999997</v>
      </c>
    </row>
    <row r="151" spans="2:4" ht="15" customHeight="1" x14ac:dyDescent="0.3">
      <c r="B151" s="49">
        <v>2024</v>
      </c>
      <c r="C151" s="50" t="s">
        <v>21</v>
      </c>
      <c r="D151" s="51">
        <v>79.775284880000001</v>
      </c>
    </row>
    <row r="152" spans="2:4" ht="15" customHeight="1" x14ac:dyDescent="0.3">
      <c r="B152" s="49">
        <v>2025</v>
      </c>
      <c r="C152" s="50" t="s">
        <v>22</v>
      </c>
      <c r="D152" s="51">
        <v>72.592667579999997</v>
      </c>
    </row>
    <row r="153" spans="2:4" ht="12" customHeight="1" x14ac:dyDescent="0.25">
      <c r="B153" s="18"/>
      <c r="C153" s="15"/>
      <c r="D153" s="15"/>
    </row>
    <row r="154" spans="2:4" ht="12" customHeight="1" x14ac:dyDescent="0.25">
      <c r="B154" s="53" t="s">
        <v>48</v>
      </c>
      <c r="C154" s="53"/>
      <c r="D154" s="53"/>
    </row>
    <row r="155" spans="2:4" ht="12" customHeight="1" x14ac:dyDescent="0.25">
      <c r="B155" s="54" t="s">
        <v>26</v>
      </c>
      <c r="C155" s="54"/>
      <c r="D155" s="54"/>
    </row>
    <row r="156" spans="2:4" ht="12" customHeight="1" x14ac:dyDescent="0.25">
      <c r="B156" s="55" t="s">
        <v>43</v>
      </c>
      <c r="C156" s="54"/>
      <c r="D156" s="54"/>
    </row>
    <row r="157" spans="2:4" ht="15" customHeight="1" x14ac:dyDescent="0.25">
      <c r="B157" s="54" t="s">
        <v>41</v>
      </c>
      <c r="C157" s="54" t="s">
        <v>49</v>
      </c>
      <c r="D157" s="54"/>
    </row>
  </sheetData>
  <phoneticPr fontId="27" type="noConversion"/>
  <hyperlinks>
    <hyperlink ref="D1" location="Gráfica!A1" display="Ver gráfica" xr:uid="{00000000-0004-0000-0100-000000000000}"/>
    <hyperlink ref="B156" r:id="rId1" xr:uid="{7D7E0E23-CF04-4BB4-A418-288518DB864F}"/>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6" customWidth="1"/>
    <col min="2" max="2" width="94" style="16" customWidth="1"/>
    <col min="3" max="3" width="2.7109375" style="16" customWidth="1"/>
    <col min="4" max="16384" width="12.5703125" style="16" hidden="1"/>
  </cols>
  <sheetData>
    <row r="1" spans="2:2" ht="15" customHeight="1" x14ac:dyDescent="0.3">
      <c r="B1" s="21" t="s">
        <v>6</v>
      </c>
    </row>
    <row r="2" spans="2:2" ht="15" customHeight="1" x14ac:dyDescent="0.25">
      <c r="B2" s="32" t="s">
        <v>27</v>
      </c>
    </row>
    <row r="3" spans="2:2" ht="38.25" x14ac:dyDescent="0.2">
      <c r="B3" s="33" t="s">
        <v>28</v>
      </c>
    </row>
    <row r="4" spans="2:2" x14ac:dyDescent="0.2">
      <c r="B4" s="33" t="s">
        <v>29</v>
      </c>
    </row>
    <row r="5" spans="2:2" x14ac:dyDescent="0.2">
      <c r="B5" s="33" t="s">
        <v>30</v>
      </c>
    </row>
    <row r="6" spans="2:2" x14ac:dyDescent="0.2">
      <c r="B6" s="33"/>
    </row>
    <row r="7" spans="2:2" ht="63.75" x14ac:dyDescent="0.2">
      <c r="B7" s="33" t="s">
        <v>31</v>
      </c>
    </row>
    <row r="8" spans="2:2" x14ac:dyDescent="0.2">
      <c r="B8" s="33"/>
    </row>
    <row r="9" spans="2:2" ht="15.75" x14ac:dyDescent="0.25">
      <c r="B9" s="32" t="s">
        <v>0</v>
      </c>
    </row>
    <row r="10" spans="2:2" ht="240.75" customHeight="1" x14ac:dyDescent="0.2">
      <c r="B10" s="33" t="s">
        <v>46</v>
      </c>
    </row>
    <row r="11" spans="2:2" x14ac:dyDescent="0.2">
      <c r="B11" s="33"/>
    </row>
    <row r="12" spans="2:2" ht="51" x14ac:dyDescent="0.2">
      <c r="B12" s="33" t="s">
        <v>32</v>
      </c>
    </row>
    <row r="13" spans="2:2" x14ac:dyDescent="0.2">
      <c r="B13" s="33"/>
    </row>
    <row r="14" spans="2:2" ht="15.75" x14ac:dyDescent="0.25">
      <c r="B14" s="32" t="s">
        <v>33</v>
      </c>
    </row>
    <row r="15" spans="2:2" ht="63.75" x14ac:dyDescent="0.2">
      <c r="B15" s="33" t="s">
        <v>34</v>
      </c>
    </row>
    <row r="16" spans="2:2" x14ac:dyDescent="0.2">
      <c r="B16" s="33"/>
    </row>
    <row r="17" spans="2:2" ht="26.25" customHeight="1" x14ac:dyDescent="0.2">
      <c r="B17" s="33" t="s">
        <v>35</v>
      </c>
    </row>
    <row r="18" spans="2:2" x14ac:dyDescent="0.2">
      <c r="B18" s="33"/>
    </row>
    <row r="19" spans="2:2" x14ac:dyDescent="0.2">
      <c r="B19" s="45" t="s">
        <v>36</v>
      </c>
    </row>
    <row r="20" spans="2:2" x14ac:dyDescent="0.2">
      <c r="B20" s="34" t="s">
        <v>37</v>
      </c>
    </row>
    <row r="21" spans="2:2" x14ac:dyDescent="0.2">
      <c r="B21" s="34" t="s">
        <v>38</v>
      </c>
    </row>
    <row r="22" spans="2:2" x14ac:dyDescent="0.2">
      <c r="B22" s="34" t="s">
        <v>39</v>
      </c>
    </row>
    <row r="23" spans="2:2" x14ac:dyDescent="0.2">
      <c r="B23" s="34" t="s">
        <v>40</v>
      </c>
    </row>
    <row r="24" spans="2:2" ht="15" x14ac:dyDescent="0.25">
      <c r="B24" s="46"/>
    </row>
    <row r="25" spans="2:2" x14ac:dyDescent="0.2">
      <c r="B25" s="33" t="s">
        <v>7</v>
      </c>
    </row>
    <row r="26" spans="2:2" ht="15" x14ac:dyDescent="0.25">
      <c r="B26" s="52" t="s">
        <v>44</v>
      </c>
    </row>
    <row r="27" spans="2:2" ht="15" x14ac:dyDescent="0.25">
      <c r="B27" s="52" t="s">
        <v>45</v>
      </c>
    </row>
    <row r="28" spans="2:2" ht="15" customHeight="1" x14ac:dyDescent="0.2">
      <c r="B28" s="47"/>
    </row>
    <row r="29" spans="2:2" ht="15.75" hidden="1" x14ac:dyDescent="0.25">
      <c r="B29" s="32"/>
    </row>
    <row r="30" spans="2:2" ht="15.75" hidden="1" x14ac:dyDescent="0.25">
      <c r="B30" s="32"/>
    </row>
    <row r="31" spans="2:2" ht="15.75" hidden="1" x14ac:dyDescent="0.25">
      <c r="B31" s="32"/>
    </row>
    <row r="32" spans="2:2" ht="15.75" hidden="1" x14ac:dyDescent="0.25">
      <c r="B32" s="32"/>
    </row>
    <row r="33" spans="2:2" ht="15.75" hidden="1" x14ac:dyDescent="0.25">
      <c r="B33" s="32"/>
    </row>
    <row r="34" spans="2:2" ht="15.75" hidden="1" x14ac:dyDescent="0.25">
      <c r="B34" s="32"/>
    </row>
    <row r="35" spans="2:2" ht="15.75" hidden="1" x14ac:dyDescent="0.25">
      <c r="B35" s="32"/>
    </row>
    <row r="36" spans="2:2" ht="15.75" hidden="1" x14ac:dyDescent="0.25">
      <c r="B36" s="32"/>
    </row>
    <row r="37" spans="2:2" ht="15.75" hidden="1" x14ac:dyDescent="0.25">
      <c r="B37" s="32"/>
    </row>
    <row r="38" spans="2:2" ht="15.75" hidden="1" x14ac:dyDescent="0.25">
      <c r="B38" s="32"/>
    </row>
    <row r="39" spans="2:2" ht="15.75" hidden="1" x14ac:dyDescent="0.25">
      <c r="B39" s="32"/>
    </row>
    <row r="40" spans="2:2" ht="15.75" hidden="1" x14ac:dyDescent="0.25">
      <c r="B40" s="32"/>
    </row>
    <row r="41" spans="2:2" ht="15.75" hidden="1" x14ac:dyDescent="0.25">
      <c r="B41" s="32"/>
    </row>
    <row r="42" spans="2:2" ht="15.75" hidden="1" x14ac:dyDescent="0.25">
      <c r="B42" s="32"/>
    </row>
    <row r="43" spans="2:2" ht="15.75" hidden="1" x14ac:dyDescent="0.25">
      <c r="B43" s="32"/>
    </row>
    <row r="44" spans="2:2" ht="15.75" hidden="1" x14ac:dyDescent="0.25">
      <c r="B44" s="32"/>
    </row>
    <row r="45" spans="2:2" ht="15.75" hidden="1" x14ac:dyDescent="0.25">
      <c r="B45" s="32"/>
    </row>
    <row r="46" spans="2:2" ht="15.75" hidden="1" x14ac:dyDescent="0.25">
      <c r="B46" s="32"/>
    </row>
    <row r="47" spans="2:2" ht="15.75" hidden="1" x14ac:dyDescent="0.25">
      <c r="B47" s="32"/>
    </row>
    <row r="48" spans="2:2" hidden="1" x14ac:dyDescent="0.2">
      <c r="B48" s="33"/>
    </row>
    <row r="49" spans="2:2" hidden="1" x14ac:dyDescent="0.2">
      <c r="B49" s="34"/>
    </row>
    <row r="50" spans="2:2" hidden="1" x14ac:dyDescent="0.2">
      <c r="B50" s="33"/>
    </row>
    <row r="51" spans="2:2" ht="16.5" hidden="1" x14ac:dyDescent="0.3">
      <c r="B51" s="38"/>
    </row>
    <row r="52" spans="2:2" ht="16.5" hidden="1" x14ac:dyDescent="0.3">
      <c r="B52" s="39"/>
    </row>
    <row r="53" spans="2:2" ht="16.5" hidden="1" x14ac:dyDescent="0.3">
      <c r="B53" s="38"/>
    </row>
    <row r="54" spans="2:2" ht="15" hidden="1" customHeight="1" x14ac:dyDescent="0.2"/>
  </sheetData>
  <hyperlinks>
    <hyperlink ref="B1" location="Gráfica!A1" display="Ver gráfica" xr:uid="{615F1A99-4AEA-49D3-AC1E-C6855D59C482}"/>
    <hyperlink ref="B26" r:id="rId1" xr:uid="{B2FEFFB6-3441-470E-A264-6F1F47E3F5C8}"/>
    <hyperlink ref="B27" r:id="rId2" xr:uid="{D7802512-C176-47F8-9F20-30C64D327B33}"/>
  </hyperlinks>
  <printOptions horizontalCentered="1"/>
  <pageMargins left="0.70866141732283472" right="0.70866141732283472" top="0.74803149606299213" bottom="0.74803149606299213" header="0.31496062992125984" footer="0.31496062992125984"/>
  <pageSetup scale="96"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7"/>
  <sheetViews>
    <sheetView showGridLines="0" topLeftCell="A137" zoomScaleNormal="100" workbookViewId="0">
      <selection activeCell="A146" sqref="A146:B147"/>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8" t="s">
        <v>1</v>
      </c>
      <c r="E1" s="8" t="s">
        <v>2</v>
      </c>
    </row>
    <row r="2" spans="1:7" x14ac:dyDescent="0.25">
      <c r="A2" s="6" t="s">
        <v>4</v>
      </c>
      <c r="B2" s="7" t="s">
        <v>23</v>
      </c>
      <c r="E2" s="5" t="s">
        <v>0</v>
      </c>
      <c r="F2" s="6" t="s">
        <v>4</v>
      </c>
      <c r="G2" s="7" t="s">
        <v>23</v>
      </c>
    </row>
    <row r="3" spans="1:7" x14ac:dyDescent="0.25">
      <c r="A3" s="4" t="str">
        <f>Cuadro!C8&amp;"-"&amp;Cuadro!B8</f>
        <v>Ene -2013</v>
      </c>
      <c r="B3" s="19">
        <f>Cuadro!D8</f>
        <v>186.65978512000001</v>
      </c>
      <c r="E3" s="3">
        <v>129</v>
      </c>
      <c r="F3" s="4" t="str">
        <f>+INDEX($A$3:$A$248,E3)</f>
        <v>Sep-2023</v>
      </c>
      <c r="G3" s="19">
        <f>+INDEX($B$3:$B$248,E3)</f>
        <v>92.234990449999998</v>
      </c>
    </row>
    <row r="4" spans="1:7" x14ac:dyDescent="0.25">
      <c r="A4" s="4" t="str">
        <f>Cuadro!C9&amp;"-"&amp;Cuadro!B9</f>
        <v>Feb-2013</v>
      </c>
      <c r="B4" s="19">
        <f>Cuadro!D9</f>
        <v>170.16322457999999</v>
      </c>
      <c r="E4" s="3">
        <f t="shared" ref="E4:E52" si="0">+E3+1</f>
        <v>130</v>
      </c>
      <c r="F4" s="4" t="str">
        <f t="shared" ref="F4:F52" si="1">+INDEX($A$3:$A$248,E4)</f>
        <v>Oct-2023</v>
      </c>
      <c r="G4" s="19">
        <f t="shared" ref="G4:G52" si="2">+INDEX($B$3:$B$248,E4)</f>
        <v>71.339830599999999</v>
      </c>
    </row>
    <row r="5" spans="1:7" x14ac:dyDescent="0.25">
      <c r="A5" s="4" t="str">
        <f>Cuadro!C10&amp;"-"&amp;Cuadro!B10</f>
        <v>Mar-2013</v>
      </c>
      <c r="B5" s="19">
        <f>Cuadro!D10</f>
        <v>166.88483017999999</v>
      </c>
      <c r="E5" s="3">
        <f t="shared" si="0"/>
        <v>131</v>
      </c>
      <c r="F5" s="4" t="str">
        <f t="shared" si="1"/>
        <v>Nov-2023</v>
      </c>
      <c r="G5" s="19">
        <f t="shared" si="2"/>
        <v>73.279940310000001</v>
      </c>
    </row>
    <row r="6" spans="1:7" x14ac:dyDescent="0.25">
      <c r="A6" s="4" t="str">
        <f>Cuadro!C11&amp;"-"&amp;Cuadro!B11</f>
        <v>Abr-2013</v>
      </c>
      <c r="B6" s="19">
        <f>Cuadro!D11</f>
        <v>174.03589421999999</v>
      </c>
      <c r="E6" s="3">
        <f t="shared" si="0"/>
        <v>132</v>
      </c>
      <c r="F6" s="4" t="str">
        <f t="shared" si="1"/>
        <v>Dic-2023</v>
      </c>
      <c r="G6" s="19">
        <f t="shared" si="2"/>
        <v>92.425699519999995</v>
      </c>
    </row>
    <row r="7" spans="1:7" x14ac:dyDescent="0.25">
      <c r="A7" s="4" t="str">
        <f>Cuadro!C12&amp;"-"&amp;Cuadro!B12</f>
        <v>May-2013</v>
      </c>
      <c r="B7" s="19">
        <f>Cuadro!D12</f>
        <v>175.16660773999999</v>
      </c>
      <c r="E7" s="3">
        <f t="shared" si="0"/>
        <v>133</v>
      </c>
      <c r="F7" s="4" t="str">
        <f t="shared" si="1"/>
        <v>Ene P/-2024</v>
      </c>
      <c r="G7" s="19">
        <f t="shared" si="2"/>
        <v>75.146546749999999</v>
      </c>
    </row>
    <row r="8" spans="1:7" x14ac:dyDescent="0.25">
      <c r="A8" s="4" t="str">
        <f>Cuadro!C13&amp;"-"&amp;Cuadro!B13</f>
        <v>Jun-2013</v>
      </c>
      <c r="B8" s="19">
        <f>Cuadro!D13</f>
        <v>173.92407600999999</v>
      </c>
      <c r="E8" s="3">
        <f t="shared" si="0"/>
        <v>134</v>
      </c>
      <c r="F8" s="4" t="str">
        <f t="shared" si="1"/>
        <v>Feb-2024</v>
      </c>
      <c r="G8" s="19">
        <f t="shared" si="2"/>
        <v>71.611738290000005</v>
      </c>
    </row>
    <row r="9" spans="1:7" x14ac:dyDescent="0.25">
      <c r="A9" s="4" t="str">
        <f>Cuadro!C14&amp;"-"&amp;Cuadro!B14</f>
        <v>Jul-2013</v>
      </c>
      <c r="B9" s="19">
        <f>Cuadro!D14</f>
        <v>185.14445552999999</v>
      </c>
      <c r="E9" s="3">
        <f t="shared" si="0"/>
        <v>135</v>
      </c>
      <c r="F9" s="4" t="str">
        <f t="shared" si="1"/>
        <v>Mar-2024</v>
      </c>
      <c r="G9" s="19">
        <f t="shared" si="2"/>
        <v>75.753726099999994</v>
      </c>
    </row>
    <row r="10" spans="1:7" x14ac:dyDescent="0.25">
      <c r="A10" s="4" t="str">
        <f>Cuadro!C15&amp;"-"&amp;Cuadro!B15</f>
        <v>Ago-2013</v>
      </c>
      <c r="B10" s="19">
        <f>Cuadro!D15</f>
        <v>182.30755028999999</v>
      </c>
      <c r="E10" s="3">
        <f t="shared" si="0"/>
        <v>136</v>
      </c>
      <c r="F10" s="4" t="str">
        <f t="shared" si="1"/>
        <v>Abr-2024</v>
      </c>
      <c r="G10" s="19">
        <f t="shared" si="2"/>
        <v>72.77889347</v>
      </c>
    </row>
    <row r="11" spans="1:7" x14ac:dyDescent="0.25">
      <c r="A11" s="4" t="str">
        <f>Cuadro!C16&amp;"-"&amp;Cuadro!B16</f>
        <v>Sep-2013</v>
      </c>
      <c r="B11" s="19">
        <f>Cuadro!D16</f>
        <v>162.04146276</v>
      </c>
      <c r="E11" s="3">
        <f t="shared" si="0"/>
        <v>137</v>
      </c>
      <c r="F11" s="4" t="str">
        <f t="shared" si="1"/>
        <v>May-2024</v>
      </c>
      <c r="G11" s="19">
        <f t="shared" si="2"/>
        <v>72.316429740000004</v>
      </c>
    </row>
    <row r="12" spans="1:7" x14ac:dyDescent="0.25">
      <c r="A12" s="4" t="str">
        <f>Cuadro!C17&amp;"-"&amp;Cuadro!B17</f>
        <v>Oct-2013</v>
      </c>
      <c r="B12" s="19">
        <f>Cuadro!D17</f>
        <v>173.98528684999999</v>
      </c>
      <c r="E12" s="3">
        <f t="shared" si="0"/>
        <v>138</v>
      </c>
      <c r="F12" s="4" t="str">
        <f t="shared" si="1"/>
        <v>Jun-2024</v>
      </c>
      <c r="G12" s="19">
        <f t="shared" si="2"/>
        <v>78.35256656</v>
      </c>
    </row>
    <row r="13" spans="1:7" x14ac:dyDescent="0.25">
      <c r="A13" s="4" t="str">
        <f>Cuadro!C18&amp;"-"&amp;Cuadro!B18</f>
        <v>Nov-2013</v>
      </c>
      <c r="B13" s="19">
        <f>Cuadro!D18</f>
        <v>223.53473339999999</v>
      </c>
      <c r="E13" s="3">
        <f t="shared" si="0"/>
        <v>139</v>
      </c>
      <c r="F13" s="4" t="str">
        <f t="shared" si="1"/>
        <v>Jul-2024</v>
      </c>
      <c r="G13" s="19">
        <f t="shared" si="2"/>
        <v>74.821555570000001</v>
      </c>
    </row>
    <row r="14" spans="1:7" x14ac:dyDescent="0.25">
      <c r="A14" s="4" t="str">
        <f>Cuadro!C19&amp;"-"&amp;Cuadro!B19</f>
        <v>Dic-2013</v>
      </c>
      <c r="B14" s="19">
        <f>Cuadro!D19</f>
        <v>225.17634047000001</v>
      </c>
      <c r="E14" s="3">
        <f t="shared" si="0"/>
        <v>140</v>
      </c>
      <c r="F14" s="4" t="str">
        <f t="shared" si="1"/>
        <v>Ago-2024</v>
      </c>
      <c r="G14" s="19">
        <f t="shared" si="2"/>
        <v>75.492201800000004</v>
      </c>
    </row>
    <row r="15" spans="1:7" x14ac:dyDescent="0.25">
      <c r="A15" s="4" t="str">
        <f>Cuadro!C20&amp;"-"&amp;Cuadro!B20</f>
        <v>Ene -2014</v>
      </c>
      <c r="B15" s="19">
        <f>Cuadro!D20</f>
        <v>165.82544899999999</v>
      </c>
      <c r="E15" s="3">
        <f t="shared" si="0"/>
        <v>141</v>
      </c>
      <c r="F15" s="4" t="str">
        <f t="shared" si="1"/>
        <v>Sep-2024</v>
      </c>
      <c r="G15" s="19">
        <f t="shared" si="2"/>
        <v>75.713431670000006</v>
      </c>
    </row>
    <row r="16" spans="1:7" x14ac:dyDescent="0.25">
      <c r="A16" s="4" t="str">
        <f>Cuadro!C21&amp;"-"&amp;Cuadro!B21</f>
        <v>Feb-2014</v>
      </c>
      <c r="B16" s="19">
        <f>Cuadro!D21</f>
        <v>177.89314067999999</v>
      </c>
      <c r="E16" s="3">
        <f t="shared" si="0"/>
        <v>142</v>
      </c>
      <c r="F16" s="4" t="str">
        <f t="shared" si="1"/>
        <v>Oct-2024</v>
      </c>
      <c r="G16" s="19">
        <f t="shared" si="2"/>
        <v>80.375797090000006</v>
      </c>
    </row>
    <row r="17" spans="1:7" x14ac:dyDescent="0.25">
      <c r="A17" s="4" t="str">
        <f>Cuadro!C22&amp;"-"&amp;Cuadro!B22</f>
        <v>Mar-2014</v>
      </c>
      <c r="B17" s="19">
        <f>Cuadro!D22</f>
        <v>176.88243897000001</v>
      </c>
      <c r="E17" s="3">
        <f t="shared" si="0"/>
        <v>143</v>
      </c>
      <c r="F17" s="4" t="str">
        <f t="shared" si="1"/>
        <v>Nov-2024</v>
      </c>
      <c r="G17" s="19">
        <f t="shared" si="2"/>
        <v>80.656645679999997</v>
      </c>
    </row>
    <row r="18" spans="1:7" x14ac:dyDescent="0.25">
      <c r="A18" s="4" t="str">
        <f>Cuadro!C23&amp;"-"&amp;Cuadro!B23</f>
        <v>Abr-2014</v>
      </c>
      <c r="B18" s="19">
        <f>Cuadro!D23</f>
        <v>176.75326966</v>
      </c>
      <c r="E18" s="3">
        <f t="shared" si="0"/>
        <v>144</v>
      </c>
      <c r="F18" s="4" t="str">
        <f t="shared" si="1"/>
        <v>Dic-2024</v>
      </c>
      <c r="G18" s="19">
        <f t="shared" si="2"/>
        <v>79.775284880000001</v>
      </c>
    </row>
    <row r="19" spans="1:7" x14ac:dyDescent="0.25">
      <c r="A19" s="4" t="str">
        <f>Cuadro!C24&amp;"-"&amp;Cuadro!B24</f>
        <v>May-2014</v>
      </c>
      <c r="B19" s="19">
        <f>Cuadro!D24</f>
        <v>192.93317259</v>
      </c>
      <c r="E19" s="3">
        <f t="shared" si="0"/>
        <v>145</v>
      </c>
      <c r="F19" s="4" t="str">
        <f t="shared" si="1"/>
        <v>Ene -2025</v>
      </c>
      <c r="G19" s="19">
        <f t="shared" si="2"/>
        <v>72.592667579999997</v>
      </c>
    </row>
    <row r="20" spans="1:7" x14ac:dyDescent="0.25">
      <c r="A20" s="4" t="str">
        <f>Cuadro!C25&amp;"-"&amp;Cuadro!B25</f>
        <v>Jun-2014</v>
      </c>
      <c r="B20" s="19">
        <f>Cuadro!D25</f>
        <v>178.93758063999999</v>
      </c>
      <c r="E20" s="3">
        <f t="shared" si="0"/>
        <v>146</v>
      </c>
      <c r="F20" s="4">
        <f t="shared" si="1"/>
        <v>0</v>
      </c>
      <c r="G20" s="19">
        <f t="shared" si="2"/>
        <v>0</v>
      </c>
    </row>
    <row r="21" spans="1:7" x14ac:dyDescent="0.25">
      <c r="A21" s="4" t="str">
        <f>Cuadro!C26&amp;"-"&amp;Cuadro!B26</f>
        <v>Jul-2014</v>
      </c>
      <c r="B21" s="19">
        <f>Cuadro!D26</f>
        <v>177.80397529999999</v>
      </c>
      <c r="E21" s="3">
        <f t="shared" si="0"/>
        <v>147</v>
      </c>
      <c r="F21" s="4">
        <f t="shared" si="1"/>
        <v>0</v>
      </c>
      <c r="G21" s="19">
        <f t="shared" si="2"/>
        <v>0</v>
      </c>
    </row>
    <row r="22" spans="1:7" x14ac:dyDescent="0.25">
      <c r="A22" s="4" t="str">
        <f>Cuadro!C27&amp;"-"&amp;Cuadro!B27</f>
        <v>Ago-2014</v>
      </c>
      <c r="B22" s="19">
        <f>Cuadro!D27</f>
        <v>175.19552623999999</v>
      </c>
      <c r="E22" s="3">
        <f t="shared" si="0"/>
        <v>148</v>
      </c>
      <c r="F22" s="4">
        <f t="shared" si="1"/>
        <v>0</v>
      </c>
      <c r="G22" s="19">
        <f t="shared" si="2"/>
        <v>0</v>
      </c>
    </row>
    <row r="23" spans="1:7" x14ac:dyDescent="0.25">
      <c r="A23" s="4" t="str">
        <f>Cuadro!C28&amp;"-"&amp;Cuadro!B28</f>
        <v>Sep-2014</v>
      </c>
      <c r="B23" s="19">
        <f>Cuadro!D28</f>
        <v>168.69079076</v>
      </c>
      <c r="E23" s="3">
        <f t="shared" si="0"/>
        <v>149</v>
      </c>
      <c r="F23" s="4">
        <f t="shared" si="1"/>
        <v>0</v>
      </c>
      <c r="G23" s="19">
        <f t="shared" si="2"/>
        <v>0</v>
      </c>
    </row>
    <row r="24" spans="1:7" x14ac:dyDescent="0.25">
      <c r="A24" s="4" t="str">
        <f>Cuadro!C29&amp;"-"&amp;Cuadro!B29</f>
        <v>Oct-2014</v>
      </c>
      <c r="B24" s="19">
        <f>Cuadro!D29</f>
        <v>166.73349002</v>
      </c>
      <c r="E24" s="3">
        <f t="shared" si="0"/>
        <v>150</v>
      </c>
      <c r="F24" s="4">
        <f t="shared" si="1"/>
        <v>0</v>
      </c>
      <c r="G24" s="19">
        <f t="shared" si="2"/>
        <v>0</v>
      </c>
    </row>
    <row r="25" spans="1:7" x14ac:dyDescent="0.25">
      <c r="A25" s="4" t="str">
        <f>Cuadro!C30&amp;"-"&amp;Cuadro!B30</f>
        <v>Nov-2014</v>
      </c>
      <c r="B25" s="19">
        <f>Cuadro!D30</f>
        <v>172.80300202000001</v>
      </c>
      <c r="E25" s="3">
        <f t="shared" si="0"/>
        <v>151</v>
      </c>
      <c r="F25" s="4">
        <f t="shared" si="1"/>
        <v>0</v>
      </c>
      <c r="G25" s="19">
        <f t="shared" si="2"/>
        <v>0</v>
      </c>
    </row>
    <row r="26" spans="1:7" x14ac:dyDescent="0.25">
      <c r="A26" s="4" t="str">
        <f>Cuadro!C31&amp;"-"&amp;Cuadro!B31</f>
        <v>Dic-2014</v>
      </c>
      <c r="B26" s="19">
        <f>Cuadro!D31</f>
        <v>206.40678553000001</v>
      </c>
      <c r="E26" s="3">
        <f t="shared" si="0"/>
        <v>152</v>
      </c>
      <c r="F26" s="4">
        <f t="shared" si="1"/>
        <v>0</v>
      </c>
      <c r="G26" s="19">
        <f t="shared" si="2"/>
        <v>0</v>
      </c>
    </row>
    <row r="27" spans="1:7" x14ac:dyDescent="0.25">
      <c r="A27" s="4" t="str">
        <f>Cuadro!C32&amp;"-"&amp;Cuadro!B32</f>
        <v>Ene -2015</v>
      </c>
      <c r="B27" s="19">
        <f>Cuadro!D32</f>
        <v>168.12350613000001</v>
      </c>
      <c r="E27" s="3">
        <f t="shared" si="0"/>
        <v>153</v>
      </c>
      <c r="F27" s="4">
        <f t="shared" si="1"/>
        <v>0</v>
      </c>
      <c r="G27" s="19">
        <f t="shared" si="2"/>
        <v>0</v>
      </c>
    </row>
    <row r="28" spans="1:7" x14ac:dyDescent="0.25">
      <c r="A28" s="4" t="str">
        <f>Cuadro!C33&amp;"-"&amp;Cuadro!B33</f>
        <v>Feb-2015</v>
      </c>
      <c r="B28" s="19">
        <f>Cuadro!D33</f>
        <v>187.50950718999999</v>
      </c>
      <c r="E28" s="3">
        <f t="shared" si="0"/>
        <v>154</v>
      </c>
      <c r="F28" s="4">
        <f t="shared" si="1"/>
        <v>0</v>
      </c>
      <c r="G28" s="19">
        <f t="shared" si="2"/>
        <v>0</v>
      </c>
    </row>
    <row r="29" spans="1:7" x14ac:dyDescent="0.25">
      <c r="A29" s="4" t="str">
        <f>Cuadro!C34&amp;"-"&amp;Cuadro!B34</f>
        <v>Mar-2015</v>
      </c>
      <c r="B29" s="19">
        <f>Cuadro!D34</f>
        <v>180.30831774000001</v>
      </c>
      <c r="E29" s="3">
        <f t="shared" si="0"/>
        <v>155</v>
      </c>
      <c r="F29" s="4">
        <f t="shared" si="1"/>
        <v>0</v>
      </c>
      <c r="G29" s="19">
        <f t="shared" si="2"/>
        <v>0</v>
      </c>
    </row>
    <row r="30" spans="1:7" x14ac:dyDescent="0.25">
      <c r="A30" s="4" t="str">
        <f>Cuadro!C35&amp;"-"&amp;Cuadro!B35</f>
        <v>Abr-2015</v>
      </c>
      <c r="B30" s="19">
        <f>Cuadro!D35</f>
        <v>172.66033741999999</v>
      </c>
      <c r="E30" s="3">
        <f t="shared" si="0"/>
        <v>156</v>
      </c>
      <c r="F30" s="4">
        <f t="shared" si="1"/>
        <v>0</v>
      </c>
      <c r="G30" s="19">
        <f t="shared" si="2"/>
        <v>0</v>
      </c>
    </row>
    <row r="31" spans="1:7" x14ac:dyDescent="0.25">
      <c r="A31" s="4" t="str">
        <f>Cuadro!C36&amp;"-"&amp;Cuadro!B36</f>
        <v>May-2015</v>
      </c>
      <c r="B31" s="19">
        <f>Cuadro!D36</f>
        <v>180.97729914000001</v>
      </c>
      <c r="E31" s="3">
        <f t="shared" si="0"/>
        <v>157</v>
      </c>
      <c r="F31" s="4">
        <f t="shared" si="1"/>
        <v>0</v>
      </c>
      <c r="G31" s="19">
        <f t="shared" si="2"/>
        <v>0</v>
      </c>
    </row>
    <row r="32" spans="1:7" x14ac:dyDescent="0.25">
      <c r="A32" s="4" t="str">
        <f>Cuadro!C37&amp;"-"&amp;Cuadro!B37</f>
        <v>Jun-2015</v>
      </c>
      <c r="B32" s="19">
        <f>Cuadro!D37</f>
        <v>189.78876728</v>
      </c>
      <c r="E32" s="3">
        <f t="shared" si="0"/>
        <v>158</v>
      </c>
      <c r="F32" s="4">
        <f t="shared" si="1"/>
        <v>0</v>
      </c>
      <c r="G32" s="19">
        <f t="shared" si="2"/>
        <v>0</v>
      </c>
    </row>
    <row r="33" spans="1:7" x14ac:dyDescent="0.25">
      <c r="A33" s="4" t="str">
        <f>Cuadro!C38&amp;"-"&amp;Cuadro!B38</f>
        <v>Jul-2015</v>
      </c>
      <c r="B33" s="19">
        <f>Cuadro!D38</f>
        <v>178.58043713999999</v>
      </c>
      <c r="E33" s="3">
        <f t="shared" si="0"/>
        <v>159</v>
      </c>
      <c r="F33" s="4">
        <f t="shared" si="1"/>
        <v>0</v>
      </c>
      <c r="G33" s="19">
        <f t="shared" si="2"/>
        <v>0</v>
      </c>
    </row>
    <row r="34" spans="1:7" x14ac:dyDescent="0.25">
      <c r="A34" s="4" t="str">
        <f>Cuadro!C39&amp;"-"&amp;Cuadro!B39</f>
        <v>Ago-2015</v>
      </c>
      <c r="B34" s="19">
        <f>Cuadro!D39</f>
        <v>174.07589816999999</v>
      </c>
      <c r="E34" s="3">
        <f t="shared" si="0"/>
        <v>160</v>
      </c>
      <c r="F34" s="4">
        <f t="shared" si="1"/>
        <v>0</v>
      </c>
      <c r="G34" s="19">
        <f t="shared" si="2"/>
        <v>0</v>
      </c>
    </row>
    <row r="35" spans="1:7" x14ac:dyDescent="0.25">
      <c r="A35" s="4" t="str">
        <f>Cuadro!C40&amp;"-"&amp;Cuadro!B40</f>
        <v>Sep-2015</v>
      </c>
      <c r="B35" s="19">
        <f>Cuadro!D40</f>
        <v>166.08282371000001</v>
      </c>
      <c r="E35" s="3">
        <f t="shared" si="0"/>
        <v>161</v>
      </c>
      <c r="F35" s="4">
        <f t="shared" si="1"/>
        <v>0</v>
      </c>
      <c r="G35" s="19">
        <f t="shared" si="2"/>
        <v>0</v>
      </c>
    </row>
    <row r="36" spans="1:7" x14ac:dyDescent="0.25">
      <c r="A36" s="4" t="str">
        <f>Cuadro!C41&amp;"-"&amp;Cuadro!B41</f>
        <v>Oct-2015</v>
      </c>
      <c r="B36" s="19">
        <f>Cuadro!D41</f>
        <v>169.32699786000001</v>
      </c>
      <c r="E36" s="3">
        <f t="shared" si="0"/>
        <v>162</v>
      </c>
      <c r="F36" s="4">
        <f t="shared" si="1"/>
        <v>0</v>
      </c>
      <c r="G36" s="19">
        <f t="shared" si="2"/>
        <v>0</v>
      </c>
    </row>
    <row r="37" spans="1:7" x14ac:dyDescent="0.25">
      <c r="A37" s="4" t="str">
        <f>Cuadro!C42&amp;"-"&amp;Cuadro!B42</f>
        <v>Nov-2015</v>
      </c>
      <c r="B37" s="19">
        <f>Cuadro!D42</f>
        <v>180.88283203</v>
      </c>
      <c r="E37" s="3">
        <f t="shared" si="0"/>
        <v>163</v>
      </c>
      <c r="F37" s="4">
        <f t="shared" si="1"/>
        <v>0</v>
      </c>
      <c r="G37" s="19">
        <f t="shared" si="2"/>
        <v>0</v>
      </c>
    </row>
    <row r="38" spans="1:7" x14ac:dyDescent="0.25">
      <c r="A38" s="4" t="str">
        <f>Cuadro!C43&amp;"-"&amp;Cuadro!B43</f>
        <v>Dic-2015</v>
      </c>
      <c r="B38" s="19">
        <f>Cuadro!D43</f>
        <v>167.07906617</v>
      </c>
      <c r="E38" s="3">
        <f t="shared" si="0"/>
        <v>164</v>
      </c>
      <c r="F38" s="4">
        <f t="shared" si="1"/>
        <v>0</v>
      </c>
      <c r="G38" s="19">
        <f t="shared" si="2"/>
        <v>0</v>
      </c>
    </row>
    <row r="39" spans="1:7" x14ac:dyDescent="0.25">
      <c r="A39" s="4" t="str">
        <f>Cuadro!C44&amp;"-"&amp;Cuadro!B44</f>
        <v>Ene -2016</v>
      </c>
      <c r="B39" s="19">
        <f>Cuadro!D44</f>
        <v>161.89976211000001</v>
      </c>
      <c r="E39" s="3">
        <f t="shared" si="0"/>
        <v>165</v>
      </c>
      <c r="F39" s="4">
        <f t="shared" si="1"/>
        <v>0</v>
      </c>
      <c r="G39" s="19">
        <f t="shared" si="2"/>
        <v>0</v>
      </c>
    </row>
    <row r="40" spans="1:7" x14ac:dyDescent="0.25">
      <c r="A40" s="4" t="str">
        <f>Cuadro!C45&amp;"-"&amp;Cuadro!B45</f>
        <v>Feb-2016</v>
      </c>
      <c r="B40" s="19">
        <f>Cuadro!D45</f>
        <v>169.94392594999999</v>
      </c>
      <c r="E40" s="3">
        <f t="shared" si="0"/>
        <v>166</v>
      </c>
      <c r="F40" s="4">
        <f t="shared" si="1"/>
        <v>0</v>
      </c>
      <c r="G40" s="19">
        <f t="shared" si="2"/>
        <v>0</v>
      </c>
    </row>
    <row r="41" spans="1:7" x14ac:dyDescent="0.25">
      <c r="A41" s="4" t="str">
        <f>Cuadro!C46&amp;"-"&amp;Cuadro!B46</f>
        <v>Mar-2016</v>
      </c>
      <c r="B41" s="19">
        <f>Cuadro!D46</f>
        <v>167.98035953999999</v>
      </c>
      <c r="E41" s="3">
        <f t="shared" si="0"/>
        <v>167</v>
      </c>
      <c r="F41" s="4">
        <f t="shared" si="1"/>
        <v>0</v>
      </c>
      <c r="G41" s="19">
        <f t="shared" si="2"/>
        <v>0</v>
      </c>
    </row>
    <row r="42" spans="1:7" x14ac:dyDescent="0.25">
      <c r="A42" s="4" t="str">
        <f>Cuadro!C47&amp;"-"&amp;Cuadro!B47</f>
        <v>Abr-2016</v>
      </c>
      <c r="B42" s="19">
        <f>Cuadro!D47</f>
        <v>156.81540716000001</v>
      </c>
      <c r="E42" s="3">
        <f t="shared" si="0"/>
        <v>168</v>
      </c>
      <c r="F42" s="4">
        <f t="shared" si="1"/>
        <v>0</v>
      </c>
      <c r="G42" s="19">
        <f t="shared" si="2"/>
        <v>0</v>
      </c>
    </row>
    <row r="43" spans="1:7" x14ac:dyDescent="0.25">
      <c r="A43" s="4" t="str">
        <f>Cuadro!C48&amp;"-"&amp;Cuadro!B48</f>
        <v>May-2016</v>
      </c>
      <c r="B43" s="19">
        <f>Cuadro!D48</f>
        <v>157.58945911999999</v>
      </c>
      <c r="E43" s="3">
        <f t="shared" si="0"/>
        <v>169</v>
      </c>
      <c r="F43" s="4">
        <f t="shared" si="1"/>
        <v>0</v>
      </c>
      <c r="G43" s="19">
        <f t="shared" si="2"/>
        <v>0</v>
      </c>
    </row>
    <row r="44" spans="1:7" x14ac:dyDescent="0.25">
      <c r="A44" s="4" t="str">
        <f>Cuadro!C49&amp;"-"&amp;Cuadro!B49</f>
        <v>Jun-2016</v>
      </c>
      <c r="B44" s="19">
        <f>Cuadro!D49</f>
        <v>170.67604607999999</v>
      </c>
      <c r="E44" s="3">
        <f t="shared" si="0"/>
        <v>170</v>
      </c>
      <c r="F44" s="4">
        <f t="shared" si="1"/>
        <v>0</v>
      </c>
      <c r="G44" s="19">
        <f t="shared" si="2"/>
        <v>0</v>
      </c>
    </row>
    <row r="45" spans="1:7" x14ac:dyDescent="0.25">
      <c r="A45" s="4" t="str">
        <f>Cuadro!C50&amp;"-"&amp;Cuadro!B50</f>
        <v>Jul-2016</v>
      </c>
      <c r="B45" s="19">
        <f>Cuadro!D50</f>
        <v>160.97870777</v>
      </c>
      <c r="E45" s="3">
        <f t="shared" si="0"/>
        <v>171</v>
      </c>
      <c r="F45" s="4">
        <f t="shared" si="1"/>
        <v>0</v>
      </c>
      <c r="G45" s="19">
        <f t="shared" si="2"/>
        <v>0</v>
      </c>
    </row>
    <row r="46" spans="1:7" x14ac:dyDescent="0.25">
      <c r="A46" s="4" t="str">
        <f>Cuadro!C51&amp;"-"&amp;Cuadro!B51</f>
        <v>Ago-2016</v>
      </c>
      <c r="B46" s="19">
        <f>Cuadro!D51</f>
        <v>158.03287617000001</v>
      </c>
      <c r="E46" s="3">
        <f t="shared" si="0"/>
        <v>172</v>
      </c>
      <c r="F46" s="4">
        <f t="shared" si="1"/>
        <v>0</v>
      </c>
      <c r="G46" s="19">
        <f t="shared" si="2"/>
        <v>0</v>
      </c>
    </row>
    <row r="47" spans="1:7" x14ac:dyDescent="0.25">
      <c r="A47" s="4" t="str">
        <f>Cuadro!C52&amp;"-"&amp;Cuadro!B52</f>
        <v>Sep-2016</v>
      </c>
      <c r="B47" s="19">
        <f>Cuadro!D52</f>
        <v>149.27828109000001</v>
      </c>
      <c r="E47" s="3">
        <f t="shared" si="0"/>
        <v>173</v>
      </c>
      <c r="F47" s="4">
        <f t="shared" si="1"/>
        <v>0</v>
      </c>
      <c r="G47" s="19">
        <f t="shared" si="2"/>
        <v>0</v>
      </c>
    </row>
    <row r="48" spans="1:7" x14ac:dyDescent="0.25">
      <c r="A48" s="4" t="str">
        <f>Cuadro!C53&amp;"-"&amp;Cuadro!B53</f>
        <v>Oct-2016</v>
      </c>
      <c r="B48" s="19">
        <f>Cuadro!D53</f>
        <v>154.11972062000001</v>
      </c>
      <c r="E48" s="3">
        <f t="shared" si="0"/>
        <v>174</v>
      </c>
      <c r="F48" s="4">
        <f t="shared" si="1"/>
        <v>0</v>
      </c>
      <c r="G48" s="19">
        <f t="shared" si="2"/>
        <v>0</v>
      </c>
    </row>
    <row r="49" spans="1:7" x14ac:dyDescent="0.25">
      <c r="A49" s="4" t="str">
        <f>Cuadro!C54&amp;"-"&amp;Cuadro!B54</f>
        <v>Nov-2016</v>
      </c>
      <c r="B49" s="19">
        <f>Cuadro!D54</f>
        <v>153.37603308999999</v>
      </c>
      <c r="E49" s="3">
        <f t="shared" si="0"/>
        <v>175</v>
      </c>
      <c r="F49" s="4">
        <f t="shared" si="1"/>
        <v>0</v>
      </c>
      <c r="G49" s="19">
        <f t="shared" si="2"/>
        <v>0</v>
      </c>
    </row>
    <row r="50" spans="1:7" x14ac:dyDescent="0.25">
      <c r="A50" s="4" t="str">
        <f>Cuadro!C55&amp;"-"&amp;Cuadro!B55</f>
        <v>Dic-2016</v>
      </c>
      <c r="B50" s="19">
        <f>Cuadro!D55</f>
        <v>164.26336784</v>
      </c>
      <c r="E50" s="3">
        <f t="shared" si="0"/>
        <v>176</v>
      </c>
      <c r="F50" s="4">
        <f t="shared" si="1"/>
        <v>0</v>
      </c>
      <c r="G50" s="19">
        <f t="shared" si="2"/>
        <v>0</v>
      </c>
    </row>
    <row r="51" spans="1:7" x14ac:dyDescent="0.25">
      <c r="A51" s="4" t="str">
        <f>Cuadro!C56&amp;"-"&amp;Cuadro!B56</f>
        <v>Ene -2017</v>
      </c>
      <c r="B51" s="19">
        <f>Cuadro!D56</f>
        <v>141.12278101000001</v>
      </c>
      <c r="E51" s="3">
        <f t="shared" si="0"/>
        <v>177</v>
      </c>
      <c r="F51" s="4">
        <f t="shared" si="1"/>
        <v>0</v>
      </c>
      <c r="G51" s="19">
        <f t="shared" si="2"/>
        <v>0</v>
      </c>
    </row>
    <row r="52" spans="1:7" x14ac:dyDescent="0.25">
      <c r="A52" s="4" t="str">
        <f>Cuadro!C57&amp;"-"&amp;Cuadro!B57</f>
        <v>Feb-2017</v>
      </c>
      <c r="B52" s="19">
        <f>Cuadro!D57</f>
        <v>143.85365174</v>
      </c>
      <c r="E52" s="3">
        <f t="shared" si="0"/>
        <v>178</v>
      </c>
      <c r="F52" s="4">
        <f t="shared" si="1"/>
        <v>0</v>
      </c>
      <c r="G52" s="19">
        <f t="shared" si="2"/>
        <v>0</v>
      </c>
    </row>
    <row r="53" spans="1:7" x14ac:dyDescent="0.25">
      <c r="A53" s="4" t="str">
        <f>Cuadro!C58&amp;"-"&amp;Cuadro!B58</f>
        <v>Mar-2017</v>
      </c>
      <c r="B53" s="19">
        <f>Cuadro!D58</f>
        <v>135.11785369</v>
      </c>
      <c r="E53" s="3">
        <f t="shared" ref="E53:E116" si="3">+E52+1</f>
        <v>179</v>
      </c>
      <c r="F53" s="4">
        <f t="shared" ref="F53:F84" si="4">+INDEX($A$3:$A$248,E53)</f>
        <v>0</v>
      </c>
      <c r="G53" s="19">
        <f t="shared" ref="G53:G84" si="5">+INDEX($B$3:$B$248,E53)</f>
        <v>0</v>
      </c>
    </row>
    <row r="54" spans="1:7" x14ac:dyDescent="0.25">
      <c r="A54" s="4" t="str">
        <f>Cuadro!C59&amp;"-"&amp;Cuadro!B59</f>
        <v>Abr-2017</v>
      </c>
      <c r="B54" s="19">
        <f>Cuadro!D59</f>
        <v>135.69911561999999</v>
      </c>
      <c r="E54" s="3">
        <f t="shared" si="3"/>
        <v>180</v>
      </c>
      <c r="F54" s="4">
        <f t="shared" si="4"/>
        <v>0</v>
      </c>
      <c r="G54" s="19">
        <f t="shared" si="5"/>
        <v>0</v>
      </c>
    </row>
    <row r="55" spans="1:7" x14ac:dyDescent="0.25">
      <c r="A55" s="4" t="str">
        <f>Cuadro!C60&amp;"-"&amp;Cuadro!B60</f>
        <v>May-2017</v>
      </c>
      <c r="B55" s="19">
        <f>Cuadro!D60</f>
        <v>147.33495762999999</v>
      </c>
      <c r="E55" s="3">
        <f t="shared" si="3"/>
        <v>181</v>
      </c>
      <c r="F55" s="4">
        <f t="shared" si="4"/>
        <v>0</v>
      </c>
      <c r="G55" s="19">
        <f t="shared" si="5"/>
        <v>0</v>
      </c>
    </row>
    <row r="56" spans="1:7" x14ac:dyDescent="0.25">
      <c r="A56" s="4" t="str">
        <f>Cuadro!C61&amp;"-"&amp;Cuadro!B61</f>
        <v>Jun-2017</v>
      </c>
      <c r="B56" s="19">
        <f>Cuadro!D61</f>
        <v>119.33124239999999</v>
      </c>
      <c r="E56" s="3">
        <f t="shared" si="3"/>
        <v>182</v>
      </c>
      <c r="F56" s="4">
        <f t="shared" si="4"/>
        <v>0</v>
      </c>
      <c r="G56" s="19">
        <f t="shared" si="5"/>
        <v>0</v>
      </c>
    </row>
    <row r="57" spans="1:7" x14ac:dyDescent="0.25">
      <c r="A57" s="4" t="str">
        <f>Cuadro!C62&amp;"-"&amp;Cuadro!B62</f>
        <v>Jul-2017</v>
      </c>
      <c r="B57" s="19">
        <f>Cuadro!D62</f>
        <v>146.02494942000001</v>
      </c>
      <c r="E57" s="3">
        <f t="shared" si="3"/>
        <v>183</v>
      </c>
      <c r="F57" s="4">
        <f t="shared" si="4"/>
        <v>0</v>
      </c>
      <c r="G57" s="19">
        <f t="shared" si="5"/>
        <v>0</v>
      </c>
    </row>
    <row r="58" spans="1:7" x14ac:dyDescent="0.25">
      <c r="A58" s="4" t="str">
        <f>Cuadro!C63&amp;"-"&amp;Cuadro!B63</f>
        <v>Ago-2017</v>
      </c>
      <c r="B58" s="19">
        <f>Cuadro!D63</f>
        <v>138.90183991999999</v>
      </c>
      <c r="E58" s="3">
        <f t="shared" si="3"/>
        <v>184</v>
      </c>
      <c r="F58" s="4">
        <f t="shared" si="4"/>
        <v>0</v>
      </c>
      <c r="G58" s="19">
        <f t="shared" si="5"/>
        <v>0</v>
      </c>
    </row>
    <row r="59" spans="1:7" x14ac:dyDescent="0.25">
      <c r="A59" s="4" t="str">
        <f>Cuadro!C64&amp;"-"&amp;Cuadro!B64</f>
        <v>Sep-2017</v>
      </c>
      <c r="B59" s="19">
        <f>Cuadro!D64</f>
        <v>125.3660522</v>
      </c>
      <c r="E59" s="3">
        <f t="shared" si="3"/>
        <v>185</v>
      </c>
      <c r="F59" s="4">
        <f t="shared" si="4"/>
        <v>0</v>
      </c>
      <c r="G59" s="19">
        <f t="shared" si="5"/>
        <v>0</v>
      </c>
    </row>
    <row r="60" spans="1:7" x14ac:dyDescent="0.25">
      <c r="A60" s="4" t="str">
        <f>Cuadro!C65&amp;"-"&amp;Cuadro!B65</f>
        <v>Oct-2017</v>
      </c>
      <c r="B60" s="19">
        <f>Cuadro!D65</f>
        <v>126.77823914</v>
      </c>
      <c r="E60" s="3">
        <f t="shared" si="3"/>
        <v>186</v>
      </c>
      <c r="F60" s="4">
        <f t="shared" si="4"/>
        <v>0</v>
      </c>
      <c r="G60" s="19">
        <f t="shared" si="5"/>
        <v>0</v>
      </c>
    </row>
    <row r="61" spans="1:7" x14ac:dyDescent="0.25">
      <c r="A61" s="4" t="str">
        <f>Cuadro!C66&amp;"-"&amp;Cuadro!B66</f>
        <v>Nov-2017</v>
      </c>
      <c r="B61" s="19">
        <f>Cuadro!D66</f>
        <v>141.92912530000001</v>
      </c>
      <c r="E61" s="3">
        <f t="shared" si="3"/>
        <v>187</v>
      </c>
      <c r="F61" s="4">
        <f t="shared" si="4"/>
        <v>0</v>
      </c>
      <c r="G61" s="19">
        <f t="shared" si="5"/>
        <v>0</v>
      </c>
    </row>
    <row r="62" spans="1:7" x14ac:dyDescent="0.25">
      <c r="A62" s="4" t="str">
        <f>Cuadro!C67&amp;"-"&amp;Cuadro!B67</f>
        <v>Dic-2017</v>
      </c>
      <c r="B62" s="19">
        <f>Cuadro!D67</f>
        <v>158.33844836</v>
      </c>
      <c r="E62" s="3">
        <f t="shared" si="3"/>
        <v>188</v>
      </c>
      <c r="F62" s="4">
        <f t="shared" si="4"/>
        <v>0</v>
      </c>
      <c r="G62" s="19">
        <f t="shared" si="5"/>
        <v>0</v>
      </c>
    </row>
    <row r="63" spans="1:7" x14ac:dyDescent="0.25">
      <c r="A63" s="4" t="str">
        <f>Cuadro!C68&amp;"-"&amp;Cuadro!B68</f>
        <v>Ene -2018</v>
      </c>
      <c r="B63" s="19">
        <f>Cuadro!D68</f>
        <v>98.213986910000003</v>
      </c>
      <c r="E63" s="3">
        <f t="shared" si="3"/>
        <v>189</v>
      </c>
      <c r="F63" s="4">
        <f t="shared" si="4"/>
        <v>0</v>
      </c>
      <c r="G63" s="19">
        <f t="shared" si="5"/>
        <v>0</v>
      </c>
    </row>
    <row r="64" spans="1:7" x14ac:dyDescent="0.25">
      <c r="A64" s="4" t="str">
        <f>Cuadro!C69&amp;"-"&amp;Cuadro!B69</f>
        <v>Feb-2018</v>
      </c>
      <c r="B64" s="19">
        <f>Cuadro!D69</f>
        <v>93.177728799999997</v>
      </c>
      <c r="E64" s="3">
        <f t="shared" si="3"/>
        <v>190</v>
      </c>
      <c r="F64" s="4">
        <f t="shared" si="4"/>
        <v>0</v>
      </c>
      <c r="G64" s="19">
        <f t="shared" si="5"/>
        <v>0</v>
      </c>
    </row>
    <row r="65" spans="1:7" x14ac:dyDescent="0.25">
      <c r="A65" s="4" t="str">
        <f>Cuadro!C70&amp;"-"&amp;Cuadro!B70</f>
        <v>Mar-2018</v>
      </c>
      <c r="B65" s="19">
        <f>Cuadro!D70</f>
        <v>100.11665180999999</v>
      </c>
      <c r="E65" s="3">
        <f t="shared" si="3"/>
        <v>191</v>
      </c>
      <c r="F65" s="4">
        <f t="shared" si="4"/>
        <v>0</v>
      </c>
      <c r="G65" s="19">
        <f t="shared" si="5"/>
        <v>0</v>
      </c>
    </row>
    <row r="66" spans="1:7" x14ac:dyDescent="0.25">
      <c r="A66" s="4" t="str">
        <f>Cuadro!C71&amp;"-"&amp;Cuadro!B71</f>
        <v>Abr-2018</v>
      </c>
      <c r="B66" s="19">
        <f>Cuadro!D71</f>
        <v>97.926306519999997</v>
      </c>
      <c r="E66" s="3">
        <f t="shared" si="3"/>
        <v>192</v>
      </c>
      <c r="F66" s="4">
        <f t="shared" si="4"/>
        <v>0</v>
      </c>
      <c r="G66" s="19">
        <f t="shared" si="5"/>
        <v>0</v>
      </c>
    </row>
    <row r="67" spans="1:7" x14ac:dyDescent="0.25">
      <c r="A67" s="4" t="str">
        <f>Cuadro!C72&amp;"-"&amp;Cuadro!B72</f>
        <v>May-2018</v>
      </c>
      <c r="B67" s="19">
        <f>Cuadro!D72</f>
        <v>101.699716</v>
      </c>
      <c r="E67" s="3">
        <f t="shared" si="3"/>
        <v>193</v>
      </c>
      <c r="F67" s="4">
        <f t="shared" si="4"/>
        <v>0</v>
      </c>
      <c r="G67" s="19">
        <f t="shared" si="5"/>
        <v>0</v>
      </c>
    </row>
    <row r="68" spans="1:7" x14ac:dyDescent="0.25">
      <c r="A68" s="4" t="str">
        <f>Cuadro!C73&amp;"-"&amp;Cuadro!B73</f>
        <v>Jun-2018</v>
      </c>
      <c r="B68" s="19">
        <f>Cuadro!D73</f>
        <v>98.566129129999993</v>
      </c>
      <c r="E68" s="3">
        <f t="shared" si="3"/>
        <v>194</v>
      </c>
      <c r="F68" s="4">
        <f t="shared" si="4"/>
        <v>0</v>
      </c>
      <c r="G68" s="19">
        <f t="shared" si="5"/>
        <v>0</v>
      </c>
    </row>
    <row r="69" spans="1:7" x14ac:dyDescent="0.25">
      <c r="A69" s="4" t="str">
        <f>Cuadro!C74&amp;"-"&amp;Cuadro!B74</f>
        <v>Jul-2018</v>
      </c>
      <c r="B69" s="19">
        <f>Cuadro!D74</f>
        <v>103.71572310000001</v>
      </c>
      <c r="E69" s="3">
        <f t="shared" si="3"/>
        <v>195</v>
      </c>
      <c r="F69" s="4">
        <f t="shared" si="4"/>
        <v>0</v>
      </c>
      <c r="G69" s="19">
        <f t="shared" si="5"/>
        <v>0</v>
      </c>
    </row>
    <row r="70" spans="1:7" x14ac:dyDescent="0.25">
      <c r="A70" s="4" t="str">
        <f>Cuadro!C75&amp;"-"&amp;Cuadro!B75</f>
        <v>Ago-2018</v>
      </c>
      <c r="B70" s="19">
        <f>Cuadro!D75</f>
        <v>101.18976407</v>
      </c>
      <c r="E70" s="3">
        <f t="shared" si="3"/>
        <v>196</v>
      </c>
      <c r="F70" s="4">
        <f t="shared" si="4"/>
        <v>0</v>
      </c>
      <c r="G70" s="19">
        <f t="shared" si="5"/>
        <v>0</v>
      </c>
    </row>
    <row r="71" spans="1:7" x14ac:dyDescent="0.25">
      <c r="A71" s="4" t="str">
        <f>Cuadro!C76&amp;"-"&amp;Cuadro!B76</f>
        <v>Sep-2018</v>
      </c>
      <c r="B71" s="19">
        <f>Cuadro!D76</f>
        <v>94.614140090000006</v>
      </c>
      <c r="E71" s="3">
        <f t="shared" si="3"/>
        <v>197</v>
      </c>
      <c r="F71" s="4">
        <f t="shared" si="4"/>
        <v>0</v>
      </c>
      <c r="G71" s="19">
        <f t="shared" si="5"/>
        <v>0</v>
      </c>
    </row>
    <row r="72" spans="1:7" x14ac:dyDescent="0.25">
      <c r="A72" s="4" t="str">
        <f>Cuadro!C77&amp;"-"&amp;Cuadro!B77</f>
        <v>Oct-2018</v>
      </c>
      <c r="B72" s="19">
        <f>Cuadro!D77</f>
        <v>98.419717989999995</v>
      </c>
      <c r="E72" s="3">
        <f t="shared" si="3"/>
        <v>198</v>
      </c>
      <c r="F72" s="4">
        <f t="shared" si="4"/>
        <v>0</v>
      </c>
      <c r="G72" s="19">
        <f t="shared" si="5"/>
        <v>0</v>
      </c>
    </row>
    <row r="73" spans="1:7" x14ac:dyDescent="0.25">
      <c r="A73" s="4" t="str">
        <f>Cuadro!C78&amp;"-"&amp;Cuadro!B78</f>
        <v>Nov-2018</v>
      </c>
      <c r="B73" s="19">
        <f>Cuadro!D78</f>
        <v>100.69690482999999</v>
      </c>
      <c r="E73" s="3">
        <f t="shared" si="3"/>
        <v>199</v>
      </c>
      <c r="F73" s="4">
        <f t="shared" si="4"/>
        <v>0</v>
      </c>
      <c r="G73" s="19">
        <f t="shared" si="5"/>
        <v>0</v>
      </c>
    </row>
    <row r="74" spans="1:7" x14ac:dyDescent="0.25">
      <c r="A74" s="4" t="str">
        <f>Cuadro!C79&amp;"-"&amp;Cuadro!B79</f>
        <v>Dic-2018</v>
      </c>
      <c r="B74" s="19">
        <f>Cuadro!D79</f>
        <v>111.66323068</v>
      </c>
      <c r="E74" s="3">
        <f t="shared" si="3"/>
        <v>200</v>
      </c>
      <c r="F74" s="4">
        <f t="shared" si="4"/>
        <v>0</v>
      </c>
      <c r="G74" s="19">
        <f t="shared" si="5"/>
        <v>0</v>
      </c>
    </row>
    <row r="75" spans="1:7" x14ac:dyDescent="0.25">
      <c r="A75" s="4" t="str">
        <f>Cuadro!C80&amp;"-"&amp;Cuadro!B80</f>
        <v>Ene-2019</v>
      </c>
      <c r="B75" s="19">
        <f>Cuadro!D80</f>
        <v>98.352665349999995</v>
      </c>
      <c r="E75" s="3">
        <f t="shared" si="3"/>
        <v>201</v>
      </c>
      <c r="F75" s="4">
        <f t="shared" si="4"/>
        <v>0</v>
      </c>
      <c r="G75" s="19">
        <f t="shared" si="5"/>
        <v>0</v>
      </c>
    </row>
    <row r="76" spans="1:7" x14ac:dyDescent="0.25">
      <c r="A76" s="4" t="str">
        <f>Cuadro!C81&amp;"-"&amp;Cuadro!B81</f>
        <v>Feb-2019</v>
      </c>
      <c r="B76" s="19">
        <f>Cuadro!D81</f>
        <v>94.295649420000004</v>
      </c>
      <c r="E76" s="3">
        <f t="shared" si="3"/>
        <v>202</v>
      </c>
      <c r="F76" s="4">
        <f t="shared" si="4"/>
        <v>0</v>
      </c>
      <c r="G76" s="19">
        <f t="shared" si="5"/>
        <v>0</v>
      </c>
    </row>
    <row r="77" spans="1:7" x14ac:dyDescent="0.25">
      <c r="A77" s="4" t="str">
        <f>Cuadro!C82&amp;"-"&amp;Cuadro!B82</f>
        <v>Mar-2019</v>
      </c>
      <c r="B77" s="19">
        <f>Cuadro!D82</f>
        <v>101.45564779999999</v>
      </c>
      <c r="E77" s="3">
        <f t="shared" si="3"/>
        <v>203</v>
      </c>
      <c r="F77" s="4">
        <f t="shared" si="4"/>
        <v>0</v>
      </c>
      <c r="G77" s="19">
        <f t="shared" si="5"/>
        <v>0</v>
      </c>
    </row>
    <row r="78" spans="1:7" x14ac:dyDescent="0.25">
      <c r="A78" s="4" t="str">
        <f>Cuadro!C83&amp;"-"&amp;Cuadro!B83</f>
        <v>Abr-2019</v>
      </c>
      <c r="B78" s="19">
        <f>Cuadro!D83</f>
        <v>99.116896879999999</v>
      </c>
      <c r="E78" s="3">
        <f t="shared" si="3"/>
        <v>204</v>
      </c>
      <c r="F78" s="4">
        <f t="shared" si="4"/>
        <v>0</v>
      </c>
      <c r="G78" s="19">
        <f t="shared" si="5"/>
        <v>0</v>
      </c>
    </row>
    <row r="79" spans="1:7" x14ac:dyDescent="0.25">
      <c r="A79" s="4" t="str">
        <f>Cuadro!C84&amp;"-"&amp;Cuadro!B84</f>
        <v>May-2019</v>
      </c>
      <c r="B79" s="19">
        <f>Cuadro!D84</f>
        <v>104.31078177000001</v>
      </c>
      <c r="E79" s="3">
        <f t="shared" si="3"/>
        <v>205</v>
      </c>
      <c r="F79" s="4">
        <f t="shared" si="4"/>
        <v>0</v>
      </c>
      <c r="G79" s="19">
        <f t="shared" si="5"/>
        <v>0</v>
      </c>
    </row>
    <row r="80" spans="1:7" x14ac:dyDescent="0.25">
      <c r="A80" s="4" t="str">
        <f>Cuadro!C85&amp;"-"&amp;Cuadro!B85</f>
        <v>Jun-2019</v>
      </c>
      <c r="B80" s="19">
        <f>Cuadro!D85</f>
        <v>103.58320006</v>
      </c>
      <c r="E80" s="3">
        <f t="shared" si="3"/>
        <v>206</v>
      </c>
      <c r="F80" s="4">
        <f t="shared" si="4"/>
        <v>0</v>
      </c>
      <c r="G80" s="19">
        <f t="shared" si="5"/>
        <v>0</v>
      </c>
    </row>
    <row r="81" spans="1:7" x14ac:dyDescent="0.25">
      <c r="A81" s="4" t="str">
        <f>Cuadro!C86&amp;"-"&amp;Cuadro!B86</f>
        <v>Jul-2019</v>
      </c>
      <c r="B81" s="19">
        <f>Cuadro!D86</f>
        <v>108.32247449</v>
      </c>
      <c r="E81" s="3">
        <f t="shared" si="3"/>
        <v>207</v>
      </c>
      <c r="F81" s="4">
        <f t="shared" si="4"/>
        <v>0</v>
      </c>
      <c r="G81" s="19">
        <f t="shared" si="5"/>
        <v>0</v>
      </c>
    </row>
    <row r="82" spans="1:7" x14ac:dyDescent="0.25">
      <c r="A82" s="4" t="str">
        <f>Cuadro!C87&amp;"-"&amp;Cuadro!B87</f>
        <v>Ago-2019</v>
      </c>
      <c r="B82" s="19">
        <f>Cuadro!D87</f>
        <v>105.19890472</v>
      </c>
      <c r="E82" s="3">
        <f t="shared" si="3"/>
        <v>208</v>
      </c>
      <c r="F82" s="4">
        <f t="shared" si="4"/>
        <v>0</v>
      </c>
      <c r="G82" s="19">
        <f t="shared" si="5"/>
        <v>0</v>
      </c>
    </row>
    <row r="83" spans="1:7" x14ac:dyDescent="0.25">
      <c r="A83" s="4" t="str">
        <f>Cuadro!C88&amp;"-"&amp;Cuadro!B88</f>
        <v>Sep-2019</v>
      </c>
      <c r="B83" s="19">
        <f>Cuadro!D88</f>
        <v>98.993181629999995</v>
      </c>
      <c r="E83" s="3">
        <f t="shared" si="3"/>
        <v>209</v>
      </c>
      <c r="F83" s="4">
        <f t="shared" si="4"/>
        <v>0</v>
      </c>
      <c r="G83" s="19">
        <f t="shared" si="5"/>
        <v>0</v>
      </c>
    </row>
    <row r="84" spans="1:7" x14ac:dyDescent="0.25">
      <c r="A84" s="4" t="str">
        <f>Cuadro!C89&amp;"-"&amp;Cuadro!B89</f>
        <v>Oct-2019</v>
      </c>
      <c r="B84" s="19">
        <f>Cuadro!D89</f>
        <v>101.47915818</v>
      </c>
      <c r="E84" s="3">
        <f t="shared" si="3"/>
        <v>210</v>
      </c>
      <c r="F84" s="4">
        <f t="shared" si="4"/>
        <v>0</v>
      </c>
      <c r="G84" s="19">
        <f t="shared" si="5"/>
        <v>0</v>
      </c>
    </row>
    <row r="85" spans="1:7" x14ac:dyDescent="0.25">
      <c r="A85" s="4" t="str">
        <f>Cuadro!C90&amp;"-"&amp;Cuadro!B90</f>
        <v>Nov-2019</v>
      </c>
      <c r="B85" s="19">
        <f>Cuadro!D90</f>
        <v>106.06363292</v>
      </c>
      <c r="E85" s="3">
        <f t="shared" si="3"/>
        <v>211</v>
      </c>
      <c r="F85" s="4">
        <f t="shared" ref="F85:F116" si="6">+INDEX($A$3:$A$248,E85)</f>
        <v>0</v>
      </c>
      <c r="G85" s="19">
        <f t="shared" ref="G85:G116" si="7">+INDEX($B$3:$B$248,E85)</f>
        <v>0</v>
      </c>
    </row>
    <row r="86" spans="1:7" x14ac:dyDescent="0.25">
      <c r="A86" s="4" t="str">
        <f>Cuadro!C91&amp;"-"&amp;Cuadro!B91</f>
        <v>Dic-2019</v>
      </c>
      <c r="B86" s="19">
        <f>Cuadro!D91</f>
        <v>118.90355251</v>
      </c>
      <c r="E86" s="3">
        <f t="shared" si="3"/>
        <v>212</v>
      </c>
      <c r="F86" s="4">
        <f t="shared" si="6"/>
        <v>0</v>
      </c>
      <c r="G86" s="19">
        <f t="shared" si="7"/>
        <v>0</v>
      </c>
    </row>
    <row r="87" spans="1:7" x14ac:dyDescent="0.25">
      <c r="A87" s="4" t="str">
        <f>Cuadro!C92&amp;"-"&amp;Cuadro!B92</f>
        <v>Ene-2020</v>
      </c>
      <c r="B87" s="19">
        <f>Cuadro!D92</f>
        <v>98.956596649999994</v>
      </c>
      <c r="E87" s="3">
        <f t="shared" si="3"/>
        <v>213</v>
      </c>
      <c r="F87" s="4">
        <f t="shared" si="6"/>
        <v>0</v>
      </c>
      <c r="G87" s="19">
        <f t="shared" si="7"/>
        <v>0</v>
      </c>
    </row>
    <row r="88" spans="1:7" x14ac:dyDescent="0.25">
      <c r="A88" s="4" t="str">
        <f>Cuadro!C93&amp;"-"&amp;Cuadro!B93</f>
        <v>Feb-2020</v>
      </c>
      <c r="B88" s="19">
        <f>Cuadro!D93</f>
        <v>94.277336739999996</v>
      </c>
      <c r="E88" s="3">
        <f t="shared" si="3"/>
        <v>214</v>
      </c>
      <c r="F88" s="4">
        <f t="shared" si="6"/>
        <v>0</v>
      </c>
      <c r="G88" s="19">
        <f t="shared" si="7"/>
        <v>0</v>
      </c>
    </row>
    <row r="89" spans="1:7" x14ac:dyDescent="0.25">
      <c r="A89" s="4" t="str">
        <f>Cuadro!C94&amp;"-"&amp;Cuadro!B94</f>
        <v>Mar-2020</v>
      </c>
      <c r="B89" s="19">
        <f>Cuadro!D94</f>
        <v>72.154630310000002</v>
      </c>
      <c r="E89" s="3">
        <f t="shared" si="3"/>
        <v>215</v>
      </c>
      <c r="F89" s="4">
        <f t="shared" si="6"/>
        <v>0</v>
      </c>
      <c r="G89" s="19">
        <f t="shared" si="7"/>
        <v>0</v>
      </c>
    </row>
    <row r="90" spans="1:7" x14ac:dyDescent="0.25">
      <c r="A90" s="4" t="str">
        <f>Cuadro!C95&amp;"-"&amp;Cuadro!B95</f>
        <v>Abr-2020</v>
      </c>
      <c r="B90" s="19">
        <f>Cuadro!D95</f>
        <v>41.784931520000001</v>
      </c>
      <c r="E90" s="3">
        <f t="shared" si="3"/>
        <v>216</v>
      </c>
      <c r="F90" s="4">
        <f t="shared" si="6"/>
        <v>0</v>
      </c>
      <c r="G90" s="19">
        <f t="shared" si="7"/>
        <v>0</v>
      </c>
    </row>
    <row r="91" spans="1:7" x14ac:dyDescent="0.25">
      <c r="A91" s="4" t="str">
        <f>Cuadro!C96&amp;"-"&amp;Cuadro!B96</f>
        <v>May-2020</v>
      </c>
      <c r="B91" s="19">
        <f>Cuadro!D96</f>
        <v>40.959810300000001</v>
      </c>
      <c r="E91" s="3">
        <f t="shared" si="3"/>
        <v>217</v>
      </c>
      <c r="F91" s="4">
        <f t="shared" si="6"/>
        <v>0</v>
      </c>
      <c r="G91" s="19">
        <f t="shared" si="7"/>
        <v>0</v>
      </c>
    </row>
    <row r="92" spans="1:7" x14ac:dyDescent="0.25">
      <c r="A92" s="4" t="str">
        <f>Cuadro!C97&amp;"-"&amp;Cuadro!B97</f>
        <v>Jun-2020</v>
      </c>
      <c r="B92" s="19">
        <f>Cuadro!D97</f>
        <v>42.517043620000003</v>
      </c>
      <c r="E92" s="3">
        <f t="shared" si="3"/>
        <v>218</v>
      </c>
      <c r="F92" s="4">
        <f t="shared" si="6"/>
        <v>0</v>
      </c>
      <c r="G92" s="19">
        <f t="shared" si="7"/>
        <v>0</v>
      </c>
    </row>
    <row r="93" spans="1:7" x14ac:dyDescent="0.25">
      <c r="A93" s="4" t="str">
        <f>Cuadro!C98&amp;"-"&amp;Cuadro!B98</f>
        <v>Jul-2020</v>
      </c>
      <c r="B93" s="19">
        <f>Cuadro!D98</f>
        <v>47.987972130000003</v>
      </c>
      <c r="E93" s="3">
        <f t="shared" si="3"/>
        <v>219</v>
      </c>
      <c r="F93" s="4">
        <f t="shared" si="6"/>
        <v>0</v>
      </c>
      <c r="G93" s="19">
        <f t="shared" si="7"/>
        <v>0</v>
      </c>
    </row>
    <row r="94" spans="1:7" x14ac:dyDescent="0.25">
      <c r="A94" s="4" t="str">
        <f>Cuadro!C99&amp;"-"&amp;Cuadro!B99</f>
        <v>Ago-2020</v>
      </c>
      <c r="B94" s="19">
        <f>Cuadro!D99</f>
        <v>49.89935578</v>
      </c>
      <c r="E94" s="3">
        <f t="shared" si="3"/>
        <v>220</v>
      </c>
      <c r="F94" s="4">
        <f t="shared" si="6"/>
        <v>0</v>
      </c>
      <c r="G94" s="19">
        <f t="shared" si="7"/>
        <v>0</v>
      </c>
    </row>
    <row r="95" spans="1:7" x14ac:dyDescent="0.25">
      <c r="A95" s="4" t="str">
        <f>Cuadro!C100&amp;"-"&amp;Cuadro!B100</f>
        <v>Sep-2020</v>
      </c>
      <c r="B95" s="19">
        <f>Cuadro!D100</f>
        <v>53.143620140000003</v>
      </c>
      <c r="E95" s="3">
        <f t="shared" si="3"/>
        <v>221</v>
      </c>
      <c r="F95" s="4">
        <f t="shared" si="6"/>
        <v>0</v>
      </c>
      <c r="G95" s="19">
        <f t="shared" si="7"/>
        <v>0</v>
      </c>
    </row>
    <row r="96" spans="1:7" x14ac:dyDescent="0.25">
      <c r="A96" s="4" t="str">
        <f>Cuadro!C101&amp;"-"&amp;Cuadro!B101</f>
        <v>Oct-2020</v>
      </c>
      <c r="B96" s="19">
        <f>Cuadro!D101</f>
        <v>56.614198020000003</v>
      </c>
      <c r="E96" s="3">
        <f t="shared" si="3"/>
        <v>222</v>
      </c>
      <c r="F96" s="4">
        <f t="shared" si="6"/>
        <v>0</v>
      </c>
      <c r="G96" s="19">
        <f t="shared" si="7"/>
        <v>0</v>
      </c>
    </row>
    <row r="97" spans="1:7" x14ac:dyDescent="0.25">
      <c r="A97" s="4" t="str">
        <f>Cuadro!C102&amp;"-"&amp;Cuadro!B102</f>
        <v>Nov-2020</v>
      </c>
      <c r="B97" s="19">
        <f>Cuadro!D102</f>
        <v>63.16209997</v>
      </c>
      <c r="E97" s="3">
        <f t="shared" si="3"/>
        <v>223</v>
      </c>
      <c r="F97" s="4">
        <f t="shared" si="6"/>
        <v>0</v>
      </c>
      <c r="G97" s="19">
        <f t="shared" si="7"/>
        <v>0</v>
      </c>
    </row>
    <row r="98" spans="1:7" x14ac:dyDescent="0.25">
      <c r="A98" s="4" t="str">
        <f>Cuadro!C103&amp;"-"&amp;Cuadro!B103</f>
        <v>Dic-2020</v>
      </c>
      <c r="B98" s="19">
        <f>Cuadro!D103</f>
        <v>66.916824919999996</v>
      </c>
      <c r="E98" s="3">
        <f t="shared" si="3"/>
        <v>224</v>
      </c>
      <c r="F98" s="4">
        <f t="shared" si="6"/>
        <v>0</v>
      </c>
      <c r="G98" s="19">
        <f t="shared" si="7"/>
        <v>0</v>
      </c>
    </row>
    <row r="99" spans="1:7" x14ac:dyDescent="0.25">
      <c r="A99" s="4" t="str">
        <f>Cuadro!C104&amp;"-"&amp;Cuadro!B104</f>
        <v>Ene-2021</v>
      </c>
      <c r="B99" s="19">
        <f>Cuadro!D104</f>
        <v>59.469246069999997</v>
      </c>
      <c r="E99" s="3">
        <f t="shared" si="3"/>
        <v>225</v>
      </c>
      <c r="F99" s="4">
        <f t="shared" si="6"/>
        <v>0</v>
      </c>
      <c r="G99" s="19">
        <f t="shared" si="7"/>
        <v>0</v>
      </c>
    </row>
    <row r="100" spans="1:7" x14ac:dyDescent="0.25">
      <c r="A100" s="4" t="str">
        <f>Cuadro!C105&amp;"-"&amp;Cuadro!B105</f>
        <v>Feb-2021</v>
      </c>
      <c r="B100" s="19">
        <f>Cuadro!D105</f>
        <v>61.060413160000003</v>
      </c>
      <c r="E100" s="3">
        <f t="shared" si="3"/>
        <v>226</v>
      </c>
      <c r="F100" s="4">
        <f t="shared" si="6"/>
        <v>0</v>
      </c>
      <c r="G100" s="19">
        <f t="shared" si="7"/>
        <v>0</v>
      </c>
    </row>
    <row r="101" spans="1:7" x14ac:dyDescent="0.25">
      <c r="A101" s="4" t="str">
        <f>Cuadro!C106&amp;"-"&amp;Cuadro!B106</f>
        <v>Mar-2021</v>
      </c>
      <c r="B101" s="19">
        <f>Cuadro!D106</f>
        <v>77.018372859999999</v>
      </c>
      <c r="E101" s="3">
        <f t="shared" si="3"/>
        <v>227</v>
      </c>
      <c r="F101" s="4">
        <f t="shared" si="6"/>
        <v>0</v>
      </c>
      <c r="G101" s="19">
        <f t="shared" si="7"/>
        <v>0</v>
      </c>
    </row>
    <row r="102" spans="1:7" x14ac:dyDescent="0.25">
      <c r="A102" s="4" t="str">
        <f>Cuadro!C107&amp;"-"&amp;Cuadro!B107</f>
        <v>Abr-2021</v>
      </c>
      <c r="B102" s="19">
        <f>Cuadro!D107</f>
        <v>74.897047549999996</v>
      </c>
      <c r="E102" s="3">
        <f t="shared" si="3"/>
        <v>228</v>
      </c>
      <c r="F102" s="4">
        <f t="shared" si="6"/>
        <v>0</v>
      </c>
      <c r="G102" s="19">
        <f t="shared" si="7"/>
        <v>0</v>
      </c>
    </row>
    <row r="103" spans="1:7" x14ac:dyDescent="0.25">
      <c r="A103" s="4" t="str">
        <f>Cuadro!C108&amp;"-"&amp;Cuadro!B108</f>
        <v>May-2021</v>
      </c>
      <c r="B103" s="19">
        <f>Cuadro!D108</f>
        <v>81.358076339999997</v>
      </c>
      <c r="E103" s="3">
        <f t="shared" si="3"/>
        <v>229</v>
      </c>
      <c r="F103" s="4">
        <f t="shared" si="6"/>
        <v>0</v>
      </c>
      <c r="G103" s="19">
        <f t="shared" si="7"/>
        <v>0</v>
      </c>
    </row>
    <row r="104" spans="1:7" x14ac:dyDescent="0.25">
      <c r="A104" s="4" t="str">
        <f>Cuadro!C109&amp;"-"&amp;Cuadro!B109</f>
        <v>Jun-2021</v>
      </c>
      <c r="B104" s="19">
        <f>Cuadro!D109</f>
        <v>79.684824430000006</v>
      </c>
      <c r="E104" s="3">
        <f t="shared" si="3"/>
        <v>230</v>
      </c>
      <c r="F104" s="4">
        <f t="shared" si="6"/>
        <v>0</v>
      </c>
      <c r="G104" s="19">
        <f t="shared" si="7"/>
        <v>0</v>
      </c>
    </row>
    <row r="105" spans="1:7" x14ac:dyDescent="0.25">
      <c r="A105" s="4" t="str">
        <f>Cuadro!C110&amp;"-"&amp;Cuadro!B110</f>
        <v>Jul-2021</v>
      </c>
      <c r="B105" s="19">
        <f>Cuadro!D110</f>
        <v>85.492837260000002</v>
      </c>
      <c r="E105" s="3">
        <f t="shared" si="3"/>
        <v>231</v>
      </c>
      <c r="F105" s="4">
        <f t="shared" si="6"/>
        <v>0</v>
      </c>
      <c r="G105" s="19">
        <f t="shared" si="7"/>
        <v>0</v>
      </c>
    </row>
    <row r="106" spans="1:7" x14ac:dyDescent="0.25">
      <c r="A106" s="4" t="str">
        <f>Cuadro!C111&amp;"-"&amp;Cuadro!B111</f>
        <v>Ago-2021</v>
      </c>
      <c r="B106" s="19">
        <f>Cuadro!D111</f>
        <v>79.005507980000004</v>
      </c>
      <c r="E106" s="3">
        <f t="shared" si="3"/>
        <v>232</v>
      </c>
      <c r="F106" s="4">
        <f t="shared" si="6"/>
        <v>0</v>
      </c>
      <c r="G106" s="19">
        <f t="shared" si="7"/>
        <v>0</v>
      </c>
    </row>
    <row r="107" spans="1:7" x14ac:dyDescent="0.25">
      <c r="A107" s="4" t="str">
        <f>Cuadro!C112&amp;"-"&amp;Cuadro!B112</f>
        <v>Sep-2021</v>
      </c>
      <c r="B107" s="19">
        <f>Cuadro!D112</f>
        <v>73.450068090000002</v>
      </c>
      <c r="E107" s="3">
        <f t="shared" si="3"/>
        <v>233</v>
      </c>
      <c r="F107" s="4">
        <f t="shared" si="6"/>
        <v>0</v>
      </c>
      <c r="G107" s="19">
        <f t="shared" si="7"/>
        <v>0</v>
      </c>
    </row>
    <row r="108" spans="1:7" x14ac:dyDescent="0.25">
      <c r="A108" s="4" t="str">
        <f>Cuadro!C113&amp;"-"&amp;Cuadro!B113</f>
        <v>Oct-2021</v>
      </c>
      <c r="B108" s="19">
        <f>Cuadro!D113</f>
        <v>78.324181519999996</v>
      </c>
      <c r="E108" s="3">
        <f t="shared" si="3"/>
        <v>234</v>
      </c>
      <c r="F108" s="4">
        <f t="shared" si="6"/>
        <v>0</v>
      </c>
      <c r="G108" s="19">
        <f t="shared" si="7"/>
        <v>0</v>
      </c>
    </row>
    <row r="109" spans="1:7" x14ac:dyDescent="0.25">
      <c r="A109" s="4" t="str">
        <f>Cuadro!C114&amp;"-"&amp;Cuadro!B114</f>
        <v>Nov-2021</v>
      </c>
      <c r="B109" s="19">
        <f>Cuadro!D114</f>
        <v>86.965192029999997</v>
      </c>
      <c r="E109" s="3">
        <f t="shared" si="3"/>
        <v>235</v>
      </c>
      <c r="F109" s="4">
        <f t="shared" si="6"/>
        <v>0</v>
      </c>
      <c r="G109" s="19">
        <f t="shared" si="7"/>
        <v>0</v>
      </c>
    </row>
    <row r="110" spans="1:7" x14ac:dyDescent="0.25">
      <c r="A110" s="4" t="str">
        <f>Cuadro!C115&amp;"-"&amp;Cuadro!B115</f>
        <v>Dic-2021</v>
      </c>
      <c r="B110" s="19">
        <f>Cuadro!D115</f>
        <v>91.164911500000002</v>
      </c>
      <c r="E110" s="3">
        <f t="shared" si="3"/>
        <v>236</v>
      </c>
      <c r="F110" s="4">
        <f t="shared" si="6"/>
        <v>0</v>
      </c>
      <c r="G110" s="19">
        <f t="shared" si="7"/>
        <v>0</v>
      </c>
    </row>
    <row r="111" spans="1:7" x14ac:dyDescent="0.25">
      <c r="A111" s="4" t="str">
        <f>Cuadro!C116&amp;"-"&amp;Cuadro!B116</f>
        <v>Ene -2022</v>
      </c>
      <c r="B111" s="19">
        <f>Cuadro!D116</f>
        <v>89.581895340000003</v>
      </c>
      <c r="E111" s="3">
        <f t="shared" si="3"/>
        <v>237</v>
      </c>
      <c r="F111" s="4">
        <f t="shared" si="6"/>
        <v>0</v>
      </c>
      <c r="G111" s="19">
        <f t="shared" si="7"/>
        <v>0</v>
      </c>
    </row>
    <row r="112" spans="1:7" x14ac:dyDescent="0.25">
      <c r="A112" s="4" t="str">
        <f>Cuadro!C117&amp;"-"&amp;Cuadro!B117</f>
        <v>Feb-2022</v>
      </c>
      <c r="B112" s="19">
        <f>Cuadro!D117</f>
        <v>80.734212310000004</v>
      </c>
      <c r="E112" s="3">
        <f t="shared" si="3"/>
        <v>238</v>
      </c>
      <c r="F112" s="4">
        <f t="shared" si="6"/>
        <v>0</v>
      </c>
      <c r="G112" s="19">
        <f t="shared" si="7"/>
        <v>0</v>
      </c>
    </row>
    <row r="113" spans="1:7" x14ac:dyDescent="0.25">
      <c r="A113" s="4" t="str">
        <f>Cuadro!C118&amp;"-"&amp;Cuadro!B118</f>
        <v>Mar-2022</v>
      </c>
      <c r="B113" s="19">
        <f>Cuadro!D118</f>
        <v>87.810581200000001</v>
      </c>
      <c r="E113" s="3">
        <f t="shared" si="3"/>
        <v>239</v>
      </c>
      <c r="F113" s="4">
        <f t="shared" si="6"/>
        <v>0</v>
      </c>
      <c r="G113" s="19">
        <f t="shared" si="7"/>
        <v>0</v>
      </c>
    </row>
    <row r="114" spans="1:7" x14ac:dyDescent="0.25">
      <c r="A114" s="4" t="str">
        <f>Cuadro!C119&amp;"-"&amp;Cuadro!B119</f>
        <v>Abr-2022</v>
      </c>
      <c r="B114" s="19">
        <f>Cuadro!D119</f>
        <v>90.050569519999996</v>
      </c>
      <c r="E114" s="3">
        <f t="shared" si="3"/>
        <v>240</v>
      </c>
      <c r="F114" s="4">
        <f t="shared" si="6"/>
        <v>0</v>
      </c>
      <c r="G114" s="19">
        <f t="shared" si="7"/>
        <v>0</v>
      </c>
    </row>
    <row r="115" spans="1:7" x14ac:dyDescent="0.25">
      <c r="A115" s="4" t="str">
        <f>Cuadro!C120&amp;"-"&amp;Cuadro!B120</f>
        <v>May-2022</v>
      </c>
      <c r="B115" s="19">
        <f>Cuadro!D120</f>
        <v>86.464036849999999</v>
      </c>
      <c r="E115" s="3">
        <f t="shared" si="3"/>
        <v>241</v>
      </c>
      <c r="F115" s="4">
        <f t="shared" si="6"/>
        <v>0</v>
      </c>
      <c r="G115" s="19">
        <f t="shared" si="7"/>
        <v>0</v>
      </c>
    </row>
    <row r="116" spans="1:7" x14ac:dyDescent="0.25">
      <c r="A116" s="4" t="str">
        <f>Cuadro!C121&amp;"-"&amp;Cuadro!B121</f>
        <v>Jun-2022</v>
      </c>
      <c r="B116" s="19">
        <f>Cuadro!D121</f>
        <v>78.916382429999999</v>
      </c>
      <c r="E116" s="3">
        <f t="shared" si="3"/>
        <v>242</v>
      </c>
      <c r="F116" s="4">
        <f t="shared" si="6"/>
        <v>0</v>
      </c>
      <c r="G116" s="19">
        <f t="shared" si="7"/>
        <v>0</v>
      </c>
    </row>
    <row r="117" spans="1:7" x14ac:dyDescent="0.25">
      <c r="A117" s="4" t="str">
        <f>Cuadro!C122&amp;"-"&amp;Cuadro!B122</f>
        <v>Jul-2022</v>
      </c>
      <c r="B117" s="19">
        <f>Cuadro!D122</f>
        <v>85.592809979999998</v>
      </c>
      <c r="E117" s="3">
        <f t="shared" ref="E117:E130" si="8">+E116+1</f>
        <v>243</v>
      </c>
      <c r="F117" s="4">
        <f t="shared" ref="F117:F125" si="9">+INDEX($A$3:$A$248,E117)</f>
        <v>0</v>
      </c>
      <c r="G117" s="19">
        <f t="shared" ref="G117:G125" si="10">+INDEX($B$3:$B$248,E117)</f>
        <v>0</v>
      </c>
    </row>
    <row r="118" spans="1:7" x14ac:dyDescent="0.25">
      <c r="A118" s="4" t="str">
        <f>Cuadro!C123&amp;"-"&amp;Cuadro!B123</f>
        <v>Ago-2022</v>
      </c>
      <c r="B118" s="19">
        <f>Cuadro!D123</f>
        <v>78.288963440000003</v>
      </c>
      <c r="E118" s="3">
        <f t="shared" si="8"/>
        <v>244</v>
      </c>
      <c r="F118" s="4">
        <f t="shared" si="9"/>
        <v>0</v>
      </c>
      <c r="G118" s="19">
        <f t="shared" si="10"/>
        <v>0</v>
      </c>
    </row>
    <row r="119" spans="1:7" x14ac:dyDescent="0.25">
      <c r="A119" s="4" t="str">
        <f>Cuadro!C124&amp;"-"&amp;Cuadro!B124</f>
        <v>Sep-2022</v>
      </c>
      <c r="B119" s="19">
        <f>Cuadro!D124</f>
        <v>77.71680447</v>
      </c>
      <c r="E119" s="3">
        <f t="shared" si="8"/>
        <v>245</v>
      </c>
      <c r="F119" s="4">
        <f t="shared" si="9"/>
        <v>0</v>
      </c>
      <c r="G119" s="19">
        <f t="shared" si="10"/>
        <v>0</v>
      </c>
    </row>
    <row r="120" spans="1:7" x14ac:dyDescent="0.25">
      <c r="A120" s="4" t="str">
        <f>Cuadro!C125&amp;"-"&amp;Cuadro!B125</f>
        <v>Oct-2022</v>
      </c>
      <c r="B120" s="19">
        <f>Cuadro!D125</f>
        <v>77.392905920000004</v>
      </c>
      <c r="E120" s="3">
        <f t="shared" si="8"/>
        <v>246</v>
      </c>
      <c r="F120" s="4">
        <f t="shared" si="9"/>
        <v>0</v>
      </c>
      <c r="G120" s="19">
        <f t="shared" si="10"/>
        <v>0</v>
      </c>
    </row>
    <row r="121" spans="1:7" x14ac:dyDescent="0.25">
      <c r="A121" s="4" t="str">
        <f>Cuadro!C126&amp;"-"&amp;Cuadro!B126</f>
        <v>Nov-2022</v>
      </c>
      <c r="B121" s="19">
        <f>Cuadro!D126</f>
        <v>79.784850640000002</v>
      </c>
      <c r="E121" s="3">
        <f t="shared" si="8"/>
        <v>247</v>
      </c>
      <c r="F121" s="4" t="e">
        <f t="shared" si="9"/>
        <v>#REF!</v>
      </c>
      <c r="G121" s="19" t="e">
        <f t="shared" si="10"/>
        <v>#REF!</v>
      </c>
    </row>
    <row r="122" spans="1:7" x14ac:dyDescent="0.25">
      <c r="A122" s="4" t="str">
        <f>Cuadro!C127&amp;"-"&amp;Cuadro!B127</f>
        <v>Dic-2022</v>
      </c>
      <c r="B122" s="19">
        <f>Cuadro!D127</f>
        <v>87.448446419999996</v>
      </c>
      <c r="E122" s="3">
        <f t="shared" si="8"/>
        <v>248</v>
      </c>
      <c r="F122" s="4" t="e">
        <f t="shared" si="9"/>
        <v>#REF!</v>
      </c>
      <c r="G122" s="19" t="e">
        <f t="shared" si="10"/>
        <v>#REF!</v>
      </c>
    </row>
    <row r="123" spans="1:7" x14ac:dyDescent="0.25">
      <c r="A123" s="4" t="str">
        <f>Cuadro!C128&amp;"-"&amp;Cuadro!B128</f>
        <v>Ene -2023</v>
      </c>
      <c r="B123" s="19">
        <f>Cuadro!D128</f>
        <v>92.806245430000004</v>
      </c>
      <c r="E123" s="3">
        <f t="shared" si="8"/>
        <v>249</v>
      </c>
      <c r="F123" s="4" t="e">
        <f t="shared" si="9"/>
        <v>#REF!</v>
      </c>
      <c r="G123" s="19" t="e">
        <f t="shared" si="10"/>
        <v>#REF!</v>
      </c>
    </row>
    <row r="124" spans="1:7" x14ac:dyDescent="0.25">
      <c r="A124" s="4" t="str">
        <f>Cuadro!C129&amp;"-"&amp;Cuadro!B129</f>
        <v>Feb-2023</v>
      </c>
      <c r="B124" s="19">
        <f>Cuadro!D129</f>
        <v>80.498488750000007</v>
      </c>
      <c r="E124" s="3">
        <f t="shared" si="8"/>
        <v>250</v>
      </c>
      <c r="F124" s="4" t="e">
        <f t="shared" si="9"/>
        <v>#REF!</v>
      </c>
      <c r="G124" s="19" t="e">
        <f t="shared" si="10"/>
        <v>#REF!</v>
      </c>
    </row>
    <row r="125" spans="1:7" x14ac:dyDescent="0.25">
      <c r="A125" s="4" t="str">
        <f>Cuadro!C130&amp;"-"&amp;Cuadro!B130</f>
        <v>Mar-2023</v>
      </c>
      <c r="B125" s="19">
        <f>Cuadro!D130</f>
        <v>88.631407580000001</v>
      </c>
      <c r="E125" s="3">
        <f t="shared" si="8"/>
        <v>251</v>
      </c>
      <c r="F125" s="4" t="e">
        <f t="shared" si="9"/>
        <v>#REF!</v>
      </c>
      <c r="G125" s="19" t="e">
        <f t="shared" si="10"/>
        <v>#REF!</v>
      </c>
    </row>
    <row r="126" spans="1:7" x14ac:dyDescent="0.25">
      <c r="A126" s="4" t="str">
        <f>Cuadro!C131&amp;"-"&amp;Cuadro!B131</f>
        <v>Abr-2023</v>
      </c>
      <c r="B126" s="19">
        <f>Cuadro!D131</f>
        <v>88.820558520000006</v>
      </c>
      <c r="E126" s="3">
        <f t="shared" si="8"/>
        <v>252</v>
      </c>
      <c r="F126" s="4" t="e">
        <f t="shared" ref="F126:F127" si="11">+INDEX($A$3:$A$248,E126)</f>
        <v>#REF!</v>
      </c>
      <c r="G126" s="19" t="e">
        <f t="shared" ref="G126:G127" si="12">+INDEX($B$3:$B$248,E126)</f>
        <v>#REF!</v>
      </c>
    </row>
    <row r="127" spans="1:7" x14ac:dyDescent="0.25">
      <c r="A127" s="4" t="str">
        <f>Cuadro!C132&amp;"-"&amp;Cuadro!B132</f>
        <v>May-2023</v>
      </c>
      <c r="B127" s="19">
        <f>Cuadro!D132</f>
        <v>93.550413500000005</v>
      </c>
      <c r="E127" s="3">
        <f t="shared" si="8"/>
        <v>253</v>
      </c>
      <c r="F127" s="4" t="e">
        <f t="shared" si="11"/>
        <v>#REF!</v>
      </c>
      <c r="G127" s="19" t="e">
        <f t="shared" si="12"/>
        <v>#REF!</v>
      </c>
    </row>
    <row r="128" spans="1:7" x14ac:dyDescent="0.25">
      <c r="A128" s="4" t="str">
        <f>Cuadro!C133&amp;"-"&amp;Cuadro!B133</f>
        <v>Jun-2023</v>
      </c>
      <c r="B128" s="19">
        <f>Cuadro!D133</f>
        <v>97.848360279999994</v>
      </c>
      <c r="E128" s="3">
        <f t="shared" si="8"/>
        <v>254</v>
      </c>
      <c r="F128" s="4" t="e">
        <f t="shared" ref="F128:F129" si="13">+INDEX($A$3:$A$248,E128)</f>
        <v>#REF!</v>
      </c>
      <c r="G128" s="19" t="e">
        <f t="shared" ref="G128:G129" si="14">+INDEX($B$3:$B$248,E128)</f>
        <v>#REF!</v>
      </c>
    </row>
    <row r="129" spans="1:7" x14ac:dyDescent="0.25">
      <c r="A129" s="4" t="str">
        <f>Cuadro!C134&amp;"-"&amp;Cuadro!B134</f>
        <v>Jul-2023</v>
      </c>
      <c r="B129" s="19">
        <f>Cuadro!D134</f>
        <v>103.03047287</v>
      </c>
      <c r="E129" s="3">
        <f t="shared" si="8"/>
        <v>255</v>
      </c>
      <c r="F129" s="4" t="e">
        <f t="shared" si="13"/>
        <v>#REF!</v>
      </c>
      <c r="G129" s="19" t="e">
        <f t="shared" si="14"/>
        <v>#REF!</v>
      </c>
    </row>
    <row r="130" spans="1:7" x14ac:dyDescent="0.25">
      <c r="A130" s="4" t="str">
        <f>Cuadro!C135&amp;"-"&amp;Cuadro!B135</f>
        <v>Ago-2023</v>
      </c>
      <c r="B130" s="19">
        <f>Cuadro!D135</f>
        <v>94.604120800000004</v>
      </c>
      <c r="E130" s="3">
        <f t="shared" si="8"/>
        <v>256</v>
      </c>
      <c r="F130" s="4" t="e">
        <f t="shared" ref="F130" si="15">+INDEX($A$3:$A$248,E130)</f>
        <v>#REF!</v>
      </c>
      <c r="G130" s="19" t="e">
        <f t="shared" ref="G130" si="16">+INDEX($B$3:$B$248,E130)</f>
        <v>#REF!</v>
      </c>
    </row>
    <row r="131" spans="1:7" x14ac:dyDescent="0.25">
      <c r="A131" s="4" t="str">
        <f>Cuadro!C136&amp;"-"&amp;Cuadro!B136</f>
        <v>Sep-2023</v>
      </c>
      <c r="B131" s="19">
        <f>Cuadro!D136</f>
        <v>92.234990449999998</v>
      </c>
    </row>
    <row r="132" spans="1:7" x14ac:dyDescent="0.25">
      <c r="A132" s="4" t="str">
        <f>Cuadro!C137&amp;"-"&amp;Cuadro!B137</f>
        <v>Oct-2023</v>
      </c>
      <c r="B132" s="19">
        <f>Cuadro!D137</f>
        <v>71.339830599999999</v>
      </c>
    </row>
    <row r="133" spans="1:7" x14ac:dyDescent="0.25">
      <c r="A133" s="4" t="str">
        <f>Cuadro!C138&amp;"-"&amp;Cuadro!B138</f>
        <v>Nov-2023</v>
      </c>
      <c r="B133" s="19">
        <f>Cuadro!D138</f>
        <v>73.279940310000001</v>
      </c>
    </row>
    <row r="134" spans="1:7" x14ac:dyDescent="0.25">
      <c r="A134" s="4" t="str">
        <f>Cuadro!C139&amp;"-"&amp;Cuadro!B139</f>
        <v>Dic-2023</v>
      </c>
      <c r="B134" s="19">
        <f>Cuadro!D139</f>
        <v>92.425699519999995</v>
      </c>
    </row>
    <row r="135" spans="1:7" x14ac:dyDescent="0.25">
      <c r="A135" s="4" t="str">
        <f>Cuadro!C140&amp;"-"&amp;Cuadro!B140</f>
        <v>Ene P/-2024</v>
      </c>
      <c r="B135" s="19">
        <f>Cuadro!D140</f>
        <v>75.146546749999999</v>
      </c>
    </row>
    <row r="136" spans="1:7" x14ac:dyDescent="0.25">
      <c r="A136" s="4" t="str">
        <f>Cuadro!C141&amp;"-"&amp;Cuadro!B141</f>
        <v>Feb-2024</v>
      </c>
      <c r="B136" s="19">
        <f>Cuadro!D141</f>
        <v>71.611738290000005</v>
      </c>
    </row>
    <row r="137" spans="1:7" x14ac:dyDescent="0.25">
      <c r="A137" s="4" t="str">
        <f>Cuadro!C142&amp;"-"&amp;Cuadro!B142</f>
        <v>Mar-2024</v>
      </c>
      <c r="B137" s="19">
        <f>Cuadro!D142</f>
        <v>75.753726099999994</v>
      </c>
    </row>
    <row r="138" spans="1:7" x14ac:dyDescent="0.25">
      <c r="A138" s="4" t="str">
        <f>Cuadro!C143&amp;"-"&amp;Cuadro!B143</f>
        <v>Abr-2024</v>
      </c>
      <c r="B138" s="19">
        <f>Cuadro!D143</f>
        <v>72.77889347</v>
      </c>
    </row>
    <row r="139" spans="1:7" x14ac:dyDescent="0.25">
      <c r="A139" s="4" t="str">
        <f>Cuadro!C144&amp;"-"&amp;Cuadro!B144</f>
        <v>May-2024</v>
      </c>
      <c r="B139" s="19">
        <f>Cuadro!D144</f>
        <v>72.316429740000004</v>
      </c>
    </row>
    <row r="140" spans="1:7" x14ac:dyDescent="0.25">
      <c r="A140" s="4" t="str">
        <f>Cuadro!C145&amp;"-"&amp;Cuadro!B145</f>
        <v>Jun-2024</v>
      </c>
      <c r="B140" s="19">
        <f>Cuadro!D145</f>
        <v>78.35256656</v>
      </c>
    </row>
    <row r="141" spans="1:7" x14ac:dyDescent="0.25">
      <c r="A141" s="4" t="str">
        <f>Cuadro!C146&amp;"-"&amp;Cuadro!B146</f>
        <v>Jul-2024</v>
      </c>
      <c r="B141" s="19">
        <f>Cuadro!D146</f>
        <v>74.821555570000001</v>
      </c>
    </row>
    <row r="142" spans="1:7" x14ac:dyDescent="0.25">
      <c r="A142" s="4" t="str">
        <f>Cuadro!C147&amp;"-"&amp;Cuadro!B147</f>
        <v>Ago-2024</v>
      </c>
      <c r="B142" s="19">
        <f>Cuadro!D147</f>
        <v>75.492201800000004</v>
      </c>
    </row>
    <row r="143" spans="1:7" x14ac:dyDescent="0.25">
      <c r="A143" s="4" t="str">
        <f>Cuadro!C148&amp;"-"&amp;Cuadro!B148</f>
        <v>Sep-2024</v>
      </c>
      <c r="B143" s="19">
        <f>Cuadro!D148</f>
        <v>75.713431670000006</v>
      </c>
    </row>
    <row r="144" spans="1:7" x14ac:dyDescent="0.25">
      <c r="A144" s="4" t="str">
        <f>Cuadro!C149&amp;"-"&amp;Cuadro!B149</f>
        <v>Oct-2024</v>
      </c>
      <c r="B144" s="19">
        <f>Cuadro!D149</f>
        <v>80.375797090000006</v>
      </c>
    </row>
    <row r="145" spans="1:2" x14ac:dyDescent="0.25">
      <c r="A145" s="4" t="str">
        <f>Cuadro!C150&amp;"-"&amp;Cuadro!B150</f>
        <v>Nov-2024</v>
      </c>
      <c r="B145" s="19">
        <f>Cuadro!D150</f>
        <v>80.656645679999997</v>
      </c>
    </row>
    <row r="146" spans="1:2" x14ac:dyDescent="0.25">
      <c r="A146" s="4" t="str">
        <f>Cuadro!C151&amp;"-"&amp;Cuadro!B151</f>
        <v>Dic-2024</v>
      </c>
      <c r="B146" s="19">
        <f>Cuadro!D151</f>
        <v>79.775284880000001</v>
      </c>
    </row>
    <row r="147" spans="1:2" x14ac:dyDescent="0.25">
      <c r="A147" s="4" t="str">
        <f>Cuadro!C152&amp;"-"&amp;Cuadro!B152</f>
        <v>Ene -2025</v>
      </c>
      <c r="B147" s="19">
        <f>Cuadro!D152</f>
        <v>72.592667579999997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2023-08-23T21:47:27Z</cp:lastPrinted>
  <dcterms:created xsi:type="dcterms:W3CDTF">2014-05-22T21:22:33Z</dcterms:created>
  <dcterms:modified xsi:type="dcterms:W3CDTF">2025-04-15T16:46:25Z</dcterms:modified>
</cp:coreProperties>
</file>