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0F6138B2-C96A-48DF-B3FE-D4622FA66938}"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Glosario!$B$1:$B$19</definedName>
    <definedName name="_xlnm.Print_Area" localSheetId="0">Gráfica!$A$1:$J$50</definedName>
    <definedName name="_xlnm.Print_Titles" localSheetId="1">Cuadro!$1:$5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1" i="3" l="1"/>
  <c r="B81" i="3"/>
  <c r="C81" i="3"/>
  <c r="D81" i="3"/>
  <c r="D80" i="3" l="1"/>
  <c r="C80" i="3"/>
  <c r="B80" i="3"/>
  <c r="A80"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3" i="3"/>
  <c r="A79" i="3" l="1"/>
  <c r="B79" i="3"/>
  <c r="D79" i="3"/>
  <c r="A78" i="3"/>
  <c r="B78" i="3"/>
  <c r="D78" i="3"/>
  <c r="A77" i="3" l="1"/>
  <c r="B77" i="3"/>
  <c r="D77" i="3"/>
  <c r="A76" i="3" l="1"/>
  <c r="B76" i="3"/>
  <c r="D76"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75" i="3" l="1"/>
  <c r="B75" i="3"/>
  <c r="D75" i="3"/>
  <c r="A68" i="3"/>
  <c r="B68" i="3"/>
  <c r="D68" i="3"/>
  <c r="A69" i="3"/>
  <c r="B69" i="3"/>
  <c r="D69" i="3"/>
  <c r="A70" i="3"/>
  <c r="B70" i="3"/>
  <c r="D70" i="3"/>
  <c r="A71" i="3"/>
  <c r="B71" i="3"/>
  <c r="D71" i="3"/>
  <c r="A72" i="3"/>
  <c r="B72" i="3"/>
  <c r="D72" i="3"/>
  <c r="A73" i="3"/>
  <c r="B73" i="3"/>
  <c r="D73" i="3"/>
  <c r="A74" i="3"/>
  <c r="B74" i="3"/>
  <c r="D74"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B32" i="3"/>
  <c r="D32" i="3"/>
  <c r="B33" i="3"/>
  <c r="D33" i="3"/>
  <c r="B34" i="3"/>
  <c r="D34" i="3"/>
  <c r="B35" i="3"/>
  <c r="D35" i="3"/>
  <c r="B36" i="3"/>
  <c r="D36" i="3"/>
  <c r="B37" i="3"/>
  <c r="D37" i="3"/>
  <c r="B38" i="3"/>
  <c r="D38" i="3"/>
  <c r="B39" i="3"/>
  <c r="D39" i="3"/>
  <c r="B40" i="3"/>
  <c r="D40" i="3"/>
  <c r="B41" i="3"/>
  <c r="D41" i="3"/>
  <c r="B42" i="3"/>
  <c r="D42" i="3"/>
  <c r="B43" i="3"/>
  <c r="D43" i="3"/>
  <c r="B44" i="3"/>
  <c r="D44" i="3"/>
  <c r="B45" i="3"/>
  <c r="D45" i="3"/>
  <c r="B46" i="3"/>
  <c r="D46" i="3"/>
  <c r="B47" i="3"/>
  <c r="D47" i="3"/>
  <c r="B48" i="3"/>
  <c r="D48" i="3"/>
  <c r="B49" i="3"/>
  <c r="D49" i="3"/>
  <c r="B50" i="3"/>
  <c r="D50" i="3"/>
  <c r="B51" i="3"/>
  <c r="D51" i="3"/>
  <c r="B52" i="3"/>
  <c r="D52" i="3"/>
  <c r="B53" i="3"/>
  <c r="D53" i="3"/>
  <c r="B54" i="3"/>
  <c r="D54" i="3"/>
  <c r="B55" i="3"/>
  <c r="D55" i="3"/>
  <c r="B56" i="3"/>
  <c r="D56" i="3"/>
  <c r="B57" i="3"/>
  <c r="D57" i="3"/>
  <c r="B58" i="3"/>
  <c r="D58" i="3"/>
  <c r="B59" i="3"/>
  <c r="D59" i="3"/>
  <c r="B60" i="3"/>
  <c r="D60" i="3"/>
  <c r="B61" i="3"/>
  <c r="D61" i="3"/>
  <c r="B62" i="3"/>
  <c r="D62" i="3"/>
  <c r="B63" i="3"/>
  <c r="D63" i="3"/>
  <c r="B64" i="3"/>
  <c r="D64" i="3"/>
  <c r="B65" i="3"/>
  <c r="D65" i="3"/>
  <c r="B66" i="3"/>
  <c r="D66" i="3"/>
  <c r="B67" i="3"/>
  <c r="D67" i="3"/>
  <c r="G3" i="3" l="1"/>
  <c r="I3" i="3"/>
  <c r="H3" i="3"/>
  <c r="J3" i="3"/>
  <c r="F4" i="3"/>
  <c r="I4" i="3" l="1"/>
  <c r="J4" i="3"/>
  <c r="G4" i="3"/>
  <c r="H4" i="3"/>
  <c r="F5" i="3"/>
  <c r="G5" i="3" l="1"/>
  <c r="H5" i="3"/>
  <c r="I5" i="3"/>
  <c r="J5" i="3"/>
  <c r="F6" i="3"/>
  <c r="I6" i="3" l="1"/>
  <c r="J6" i="3"/>
  <c r="G6" i="3"/>
  <c r="H6" i="3"/>
  <c r="F7" i="3"/>
  <c r="H7" i="3" l="1"/>
  <c r="I7" i="3"/>
  <c r="G7" i="3"/>
  <c r="J7" i="3"/>
  <c r="F8" i="3"/>
  <c r="I8" i="3" l="1"/>
  <c r="J8" i="3"/>
  <c r="G8" i="3"/>
  <c r="H8" i="3"/>
  <c r="F9" i="3"/>
  <c r="H9" i="3" l="1"/>
  <c r="I9" i="3"/>
  <c r="G9" i="3"/>
  <c r="J9" i="3"/>
  <c r="F10" i="3"/>
  <c r="I10" i="3" l="1"/>
  <c r="J10" i="3"/>
  <c r="G10" i="3"/>
  <c r="H10" i="3"/>
  <c r="F11" i="3"/>
  <c r="H11" i="3" l="1"/>
  <c r="I11" i="3"/>
  <c r="J11" i="3"/>
  <c r="G11" i="3"/>
  <c r="F12" i="3"/>
  <c r="I12" i="3" l="1"/>
  <c r="J12" i="3"/>
  <c r="G12" i="3"/>
  <c r="H12" i="3"/>
  <c r="F13" i="3"/>
  <c r="H13" i="3" l="1"/>
  <c r="I13" i="3"/>
  <c r="G13" i="3"/>
  <c r="J13" i="3"/>
  <c r="F14" i="3"/>
  <c r="I14" i="3" l="1"/>
  <c r="J14" i="3"/>
  <c r="G14" i="3"/>
  <c r="H14" i="3"/>
  <c r="F15" i="3"/>
  <c r="H15" i="3" l="1"/>
  <c r="G15" i="3"/>
  <c r="I15" i="3"/>
  <c r="J15" i="3"/>
  <c r="F16" i="3"/>
  <c r="I16" i="3" l="1"/>
  <c r="J16" i="3"/>
  <c r="G16" i="3"/>
  <c r="H16" i="3"/>
  <c r="F17" i="3"/>
  <c r="H17" i="3" l="1"/>
  <c r="I17" i="3"/>
  <c r="G17" i="3"/>
  <c r="J17" i="3"/>
  <c r="F18" i="3"/>
  <c r="I18" i="3" l="1"/>
  <c r="J18" i="3"/>
  <c r="G18" i="3"/>
  <c r="H18" i="3"/>
  <c r="F19" i="3"/>
  <c r="H19" i="3" l="1"/>
  <c r="I19" i="3"/>
  <c r="G19" i="3"/>
  <c r="J19" i="3"/>
  <c r="F20" i="3"/>
  <c r="I20" i="3" l="1"/>
  <c r="J20" i="3"/>
  <c r="G20" i="3"/>
  <c r="H20" i="3"/>
  <c r="F21" i="3"/>
  <c r="H21" i="3" l="1"/>
  <c r="I21" i="3"/>
  <c r="J21" i="3"/>
  <c r="G21" i="3"/>
  <c r="F22" i="3"/>
  <c r="I22" i="3" l="1"/>
  <c r="J22" i="3"/>
  <c r="G22" i="3"/>
  <c r="H22" i="3"/>
  <c r="F23" i="3"/>
  <c r="H23" i="3" l="1"/>
  <c r="I23" i="3"/>
  <c r="G23" i="3"/>
  <c r="J23" i="3"/>
  <c r="F24" i="3"/>
  <c r="I24" i="3" l="1"/>
  <c r="J24" i="3"/>
  <c r="G24" i="3"/>
  <c r="H24" i="3"/>
  <c r="F25" i="3"/>
  <c r="H25" i="3" l="1"/>
  <c r="I25" i="3"/>
  <c r="G25" i="3"/>
  <c r="J25" i="3"/>
  <c r="F26" i="3"/>
  <c r="I26" i="3" l="1"/>
  <c r="G26" i="3"/>
  <c r="J26" i="3"/>
  <c r="H26" i="3"/>
  <c r="F27" i="3"/>
  <c r="H27" i="3" l="1"/>
  <c r="I27" i="3"/>
  <c r="J27" i="3"/>
  <c r="G27" i="3"/>
  <c r="F28" i="3"/>
  <c r="I28" i="3" l="1"/>
  <c r="J28" i="3"/>
  <c r="G28" i="3"/>
  <c r="H28" i="3"/>
  <c r="F29" i="3"/>
  <c r="H29" i="3" l="1"/>
  <c r="I29" i="3"/>
  <c r="G29" i="3"/>
  <c r="J29" i="3"/>
  <c r="F30" i="3"/>
  <c r="I30" i="3" l="1"/>
  <c r="J30" i="3"/>
  <c r="G30" i="3"/>
  <c r="H30" i="3"/>
  <c r="F31" i="3"/>
  <c r="H31" i="3" l="1"/>
  <c r="I31" i="3"/>
  <c r="G31" i="3"/>
  <c r="J31" i="3"/>
  <c r="F32" i="3"/>
  <c r="J32" i="3" l="1"/>
  <c r="G32" i="3"/>
  <c r="H32" i="3"/>
  <c r="I32" i="3"/>
  <c r="F33" i="3"/>
  <c r="F34" i="3" l="1"/>
  <c r="F35" i="3" s="1"/>
  <c r="H33" i="3"/>
  <c r="I33" i="3"/>
  <c r="J33" i="3"/>
  <c r="G33" i="3"/>
  <c r="H35" i="3" l="1"/>
  <c r="I35" i="3"/>
  <c r="G35" i="3"/>
  <c r="J35" i="3"/>
  <c r="J34" i="3"/>
  <c r="G34" i="3"/>
  <c r="I34" i="3"/>
  <c r="H34" i="3"/>
  <c r="F36" i="3"/>
  <c r="I36" i="3" l="1"/>
  <c r="J36" i="3"/>
  <c r="G36" i="3"/>
  <c r="H36" i="3"/>
  <c r="F37" i="3"/>
  <c r="H37" i="3" l="1"/>
  <c r="I37" i="3"/>
  <c r="J37" i="3"/>
  <c r="G37" i="3"/>
  <c r="F38" i="3"/>
  <c r="I38" i="3" l="1"/>
  <c r="J38" i="3"/>
  <c r="G38" i="3"/>
  <c r="H38" i="3"/>
  <c r="F39" i="3"/>
  <c r="F40" i="3" s="1"/>
  <c r="G40" i="3" l="1"/>
  <c r="F41" i="3"/>
  <c r="J40" i="3"/>
  <c r="H40" i="3"/>
  <c r="I40" i="3"/>
  <c r="H39" i="3"/>
  <c r="G39" i="3"/>
  <c r="I39" i="3"/>
  <c r="J39" i="3"/>
  <c r="J41" i="3" l="1"/>
  <c r="F42" i="3"/>
  <c r="G41" i="3"/>
  <c r="I41" i="3"/>
  <c r="H41" i="3"/>
  <c r="H42" i="3" l="1"/>
  <c r="F43" i="3"/>
  <c r="I42" i="3"/>
  <c r="G42" i="3"/>
  <c r="J42" i="3"/>
  <c r="G43" i="3" l="1"/>
  <c r="F44" i="3"/>
  <c r="J43" i="3"/>
  <c r="H43" i="3"/>
  <c r="I43" i="3"/>
  <c r="G44" i="3" l="1"/>
  <c r="F45" i="3"/>
  <c r="I44" i="3"/>
  <c r="J44" i="3"/>
  <c r="H44" i="3"/>
  <c r="G45" i="3" l="1"/>
  <c r="F46" i="3"/>
  <c r="F47" i="3" s="1"/>
  <c r="F48" i="3" s="1"/>
  <c r="I45" i="3"/>
  <c r="J45" i="3"/>
  <c r="H45" i="3"/>
  <c r="G48" i="3" l="1"/>
  <c r="F49" i="3"/>
  <c r="J48" i="3"/>
  <c r="I48" i="3"/>
  <c r="H48" i="3"/>
  <c r="I47" i="3"/>
  <c r="H47" i="3"/>
  <c r="G47" i="3"/>
  <c r="J47" i="3"/>
  <c r="J46" i="3"/>
  <c r="G46" i="3"/>
  <c r="I46" i="3"/>
  <c r="H46" i="3"/>
  <c r="I49" i="3" l="1"/>
  <c r="J49" i="3"/>
  <c r="H49" i="3"/>
  <c r="F50" i="3"/>
  <c r="G49" i="3"/>
  <c r="G50" i="3" l="1"/>
  <c r="H50" i="3"/>
  <c r="J50" i="3"/>
  <c r="F51" i="3"/>
  <c r="I50" i="3"/>
  <c r="G51" i="3" l="1"/>
  <c r="H51" i="3"/>
  <c r="I51" i="3"/>
  <c r="J51" i="3"/>
  <c r="F52" i="3"/>
  <c r="J52" i="3" l="1"/>
  <c r="F53" i="3"/>
  <c r="I52" i="3"/>
  <c r="G52" i="3"/>
  <c r="H52" i="3"/>
  <c r="G53" i="3" l="1"/>
  <c r="H53" i="3"/>
  <c r="F54" i="3"/>
  <c r="J53" i="3"/>
  <c r="I53" i="3"/>
  <c r="H54" i="3" l="1"/>
  <c r="I54" i="3"/>
  <c r="F55" i="3"/>
  <c r="G54" i="3"/>
  <c r="J54" i="3"/>
  <c r="F56" i="3" l="1"/>
  <c r="J55" i="3"/>
  <c r="G55" i="3"/>
  <c r="I55" i="3"/>
  <c r="H55" i="3"/>
  <c r="G56" i="3" l="1"/>
  <c r="H56" i="3"/>
  <c r="I56" i="3"/>
  <c r="J56" i="3"/>
  <c r="F57" i="3"/>
  <c r="I57" i="3" l="1"/>
  <c r="J57" i="3"/>
  <c r="H57" i="3"/>
  <c r="F58" i="3"/>
  <c r="G57" i="3"/>
  <c r="G58" i="3" l="1"/>
  <c r="H58" i="3"/>
  <c r="J58" i="3"/>
  <c r="F59" i="3"/>
  <c r="I58" i="3"/>
  <c r="G59" i="3" l="1"/>
  <c r="H59" i="3"/>
  <c r="I59" i="3"/>
  <c r="J59" i="3"/>
  <c r="F60" i="3"/>
  <c r="J60" i="3" l="1"/>
  <c r="H60" i="3"/>
  <c r="F61" i="3"/>
  <c r="G60" i="3"/>
  <c r="I60" i="3"/>
  <c r="G61" i="3" l="1"/>
  <c r="H61" i="3"/>
  <c r="F62" i="3"/>
  <c r="I61" i="3"/>
  <c r="J61" i="3"/>
  <c r="H62" i="3" l="1"/>
  <c r="I62" i="3"/>
  <c r="G62" i="3"/>
  <c r="J62" i="3"/>
  <c r="F63" i="3"/>
  <c r="F64" i="3" l="1"/>
  <c r="G63" i="3"/>
  <c r="H63" i="3"/>
  <c r="J63" i="3"/>
  <c r="I63" i="3"/>
  <c r="G64" i="3" l="1"/>
  <c r="H64" i="3"/>
  <c r="I64" i="3"/>
  <c r="J64" i="3"/>
  <c r="F65" i="3"/>
  <c r="I65" i="3" l="1"/>
  <c r="J65" i="3"/>
  <c r="F66" i="3"/>
  <c r="G65" i="3"/>
  <c r="H65" i="3"/>
  <c r="J66" i="3" l="1"/>
  <c r="F67" i="3"/>
  <c r="I66" i="3"/>
  <c r="G66" i="3"/>
  <c r="H66" i="3"/>
  <c r="G67" i="3" l="1"/>
  <c r="H67" i="3"/>
  <c r="J67" i="3"/>
  <c r="I67" i="3"/>
  <c r="F68" i="3"/>
  <c r="J68" i="3" l="1"/>
  <c r="H68" i="3"/>
  <c r="F69" i="3"/>
  <c r="G68" i="3"/>
  <c r="I68" i="3"/>
  <c r="G69" i="3" l="1"/>
  <c r="H69" i="3"/>
  <c r="I69" i="3"/>
  <c r="F70" i="3"/>
  <c r="J69" i="3"/>
  <c r="H70" i="3" l="1"/>
  <c r="I70" i="3"/>
  <c r="G70" i="3"/>
  <c r="J70" i="3"/>
  <c r="F71" i="3"/>
  <c r="F72" i="3" l="1"/>
  <c r="G71" i="3"/>
  <c r="J71" i="3"/>
  <c r="H71" i="3"/>
  <c r="I71" i="3"/>
  <c r="G72" i="3" l="1"/>
  <c r="H72" i="3"/>
  <c r="J72" i="3"/>
  <c r="I72" i="3"/>
  <c r="F73" i="3"/>
  <c r="I73" i="3" l="1"/>
  <c r="J73" i="3"/>
  <c r="H73" i="3"/>
  <c r="F74" i="3"/>
  <c r="G73" i="3"/>
  <c r="J74" i="3" l="1"/>
  <c r="G74" i="3"/>
  <c r="H74" i="3"/>
  <c r="F75" i="3"/>
  <c r="I74" i="3"/>
  <c r="G75" i="3" l="1"/>
  <c r="J75" i="3"/>
  <c r="H75" i="3"/>
  <c r="I75" i="3"/>
</calcChain>
</file>

<file path=xl/sharedStrings.xml><?xml version="1.0" encoding="utf-8"?>
<sst xmlns="http://schemas.openxmlformats.org/spreadsheetml/2006/main" count="128" uniqueCount="36">
  <si>
    <t>Índice</t>
  </si>
  <si>
    <t>Tabla de datos</t>
  </si>
  <si>
    <t>Tabla de datos del gráfico</t>
  </si>
  <si>
    <t>Año</t>
  </si>
  <si>
    <t>Periodo</t>
  </si>
  <si>
    <t>Ver cuadro</t>
  </si>
  <si>
    <t>Ver gráfica</t>
  </si>
  <si>
    <t>Para profundizar en la metodología y más datos consultar:</t>
  </si>
  <si>
    <t>Ver glosario</t>
  </si>
  <si>
    <t>Trimestre</t>
  </si>
  <si>
    <t>PEA</t>
  </si>
  <si>
    <t>Ocupada</t>
  </si>
  <si>
    <t>Desocupada</t>
  </si>
  <si>
    <t>I</t>
  </si>
  <si>
    <t>II</t>
  </si>
  <si>
    <t>III</t>
  </si>
  <si>
    <t>IV</t>
  </si>
  <si>
    <t xml:space="preserve">Población Económicamente Activa (PEA), ocupada y desocupada de Campeche </t>
  </si>
  <si>
    <t xml:space="preserve">             INEGI. Encuesta Nacional de Ocupación y Empleo. Nueva Edición, tercer trimestre de 2020 - cuarto trimestre de 2022.</t>
  </si>
  <si>
    <t>Población Económicamente Activa (PEA)</t>
  </si>
  <si>
    <t xml:space="preserve">Personas de 15 y más años de edad que tuvieron vínculo con la actividad económica o que lo buscaron en la semana de referencia, por lo que se encontraban ocupadas o desocupadas.
</t>
  </si>
  <si>
    <t>Población ocupada</t>
  </si>
  <si>
    <t>Personas de 15 y más años de edad que en la semana de referencia realizaron alguna actividad económica durante al menos una hora. Incluye a los ocupados que tenían trabajo, pero no lo desempeñaron temporalmente por alguna razón, sin que por ello perdieran el vínculo laboral con este; así como a quienes ayudaron en alguna actividad económica sin recibir un sueldo o salario.</t>
  </si>
  <si>
    <t>Población desocupada</t>
  </si>
  <si>
    <t>Personas de 15 y más años de edad que en la semana de referencia buscaron trabajo porque no estaban vinculadas a una actividad económica o trabajo.</t>
  </si>
  <si>
    <t>https://www.inegi.org.mx/programas/enoe/15ymas/default.html</t>
  </si>
  <si>
    <t>Fecha de actualización:</t>
  </si>
  <si>
    <t>https://www.inegi.org.mx/programas/enoe/15ymas/#tabulados</t>
  </si>
  <si>
    <t xml:space="preserve">Fuente: INEGI. Dirección General de Estadísticas Sociodemográficas. Encuesta Nacional de Ocupación y Empleo, primer trimestre de 2005 al primero  </t>
  </si>
  <si>
    <t>https://www.inegi.org.mx/app/biblioteca/ficha.html?upc=889463909743</t>
  </si>
  <si>
    <t>Serie trimestral de 2005 a 2024</t>
  </si>
  <si>
    <t>lll</t>
  </si>
  <si>
    <t xml:space="preserve">             del 2020 y del primer trimestre de 2023 al cuarto trimestre de 2024. </t>
  </si>
  <si>
    <r>
      <t>Nota:En cumplimiento a las recomendaciones internacionales y dada la modificación realizada en 2014 a la Constitución Política de los Estados Unidos Mexicanos, que elevó la edad legal mínima para trabajar de los 14 a los 15 años, los resultados de la ENOE que aquí se presentan corresponden al universo de la población de 15 años de edad en adelante.
La información de los trimestres primero de 2005 al  2020, y a partir del  primer trimestre de 2023 proviene de la Encuesta Nacional de Ocupación y Empleo (ENOE); del tercer trimestre de 2020 al cuarto de 2022, la información corresponde a la Encuesta Nacional de Ocupación y Empleo, Nueva Edición (ENOEN).</t>
    </r>
    <r>
      <rPr>
        <sz val="10"/>
        <color rgb="FFFF0000"/>
        <rFont val="Arial Narrow"/>
        <family val="2"/>
      </rPr>
      <t xml:space="preserve"> La información de los cuatro trimestres de 2005 toma en cuenta la estimación de población con base en las proyecciones demográficas del Consejo Nacional de Población (CONAPO), creadas en 2013. A partir del primer trimestre de 2006, la información considera las estimaciones poblacionales trimestrales generadas por el Marco Muestreo del INEGI.</t>
    </r>
  </si>
  <si>
    <t>https://www.inegi.org.mx/programas/enoe/15ymas/tabulados/infolaboral.html?pxq=BISE_BISE_O3vRvROl_240322084032_c655c48c-47e6-40fd-a45c-7fec5427251f</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</si>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</sst>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 ??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b/>
      <sz val="12"/>
      <name val="Arial"/>
      <family val="2"/>
    </font>
    <font>
      <sz val="8"/>
      <color theme="1"/>
      <name val="Calibri"/>
      <family val="2"/>
      <scheme val="minor"/>
    </font>
    <font>
      <u/>
      <sz val="11"/>
      <color theme="10"/>
      <name val="Arial Narrow"/>
      <family val="2"/>
    </font>
    <font>
      <sz val="10"/>
      <color rgb="FFFF0000"/>
      <name val="Arial Narrow"/>
      <family val="2"/>
    </font>
    <font>
      <sz val="9"/>
      <color rgb="FF000000"/>
      <name val="Courier New"/>
      <family val="3"/>
    </font>
    <font>
      <u/>
      <sz val="10"/>
      <color theme="10"/>
      <name val="Arial Narrow"/>
      <family val="2"/>
    </font>
    <font>
      <sz val="10"/>
      <color theme="1"/>
      <name val="Arial"/>
      <family val="2"/>
    </font>
    <font>
      <b/>
      <sz val="11"/>
      <name val="Arial Narrow"/>
      <family val="2"/>
    </font>
    <font>
      <sz val="8"/>
      <name val="Calibri"/>
      <family val="2"/>
      <scheme val="minor"/>
    </font>
    <font>
      <sz val="8"/>
      <name val="Arial"/>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12">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cellStyleXfs>
  <cellXfs count="59">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0" fontId="15" fillId="0" borderId="0" xfId="5"/>
    <xf numFmtId="0" fontId="18" fillId="0" borderId="0" xfId="0" applyFont="1" applyAlignment="1">
      <alignment readingOrder="1"/>
    </xf>
    <xf numFmtId="0" fontId="19" fillId="0" borderId="0" xfId="0" applyFont="1" applyAlignment="1">
      <alignment vertical="center"/>
    </xf>
    <xf numFmtId="0" fontId="9" fillId="0" borderId="0" xfId="3"/>
    <xf numFmtId="1" fontId="6" fillId="0" borderId="4" xfId="0" applyNumberFormat="1" applyFont="1" applyBorder="1" applyAlignment="1">
      <alignment horizontal="center" vertical="center" wrapText="1"/>
    </xf>
    <xf numFmtId="165" fontId="6" fillId="0" borderId="3" xfId="0" applyNumberFormat="1" applyFont="1" applyBorder="1" applyAlignment="1">
      <alignment horizontal="center" wrapText="1"/>
    </xf>
    <xf numFmtId="1" fontId="6" fillId="0" borderId="4" xfId="0" applyNumberFormat="1" applyFont="1" applyBorder="1" applyAlignment="1">
      <alignment horizontal="center" vertical="center"/>
    </xf>
    <xf numFmtId="1" fontId="6" fillId="0" borderId="8" xfId="0" applyNumberFormat="1" applyFont="1" applyBorder="1" applyAlignment="1">
      <alignment horizontal="center" vertical="center" wrapText="1"/>
    </xf>
    <xf numFmtId="165" fontId="6" fillId="0" borderId="9" xfId="0" applyNumberFormat="1" applyFont="1" applyBorder="1" applyAlignment="1">
      <alignment horizontal="center" wrapText="1"/>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166" fontId="6" fillId="0" borderId="3" xfId="0" applyNumberFormat="1" applyFont="1" applyBorder="1" applyAlignment="1">
      <alignment horizontal="center" wrapText="1"/>
    </xf>
    <xf numFmtId="166" fontId="6" fillId="0" borderId="5" xfId="0" applyNumberFormat="1" applyFont="1" applyBorder="1" applyAlignment="1">
      <alignment horizontal="center" wrapText="1"/>
    </xf>
    <xf numFmtId="166" fontId="6" fillId="0" borderId="9" xfId="0" applyNumberFormat="1" applyFont="1" applyBorder="1" applyAlignment="1">
      <alignment horizontal="center" wrapText="1"/>
    </xf>
    <xf numFmtId="164" fontId="2" fillId="2" borderId="1" xfId="1" applyFont="1" applyFill="1" applyBorder="1" applyAlignment="1">
      <alignment horizontal="center"/>
    </xf>
    <xf numFmtId="164" fontId="2" fillId="2" borderId="0" xfId="1" applyFont="1" applyFill="1" applyBorder="1" applyAlignment="1">
      <alignment horizontal="center"/>
    </xf>
    <xf numFmtId="166" fontId="0" fillId="0" borderId="2" xfId="1"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xf>
    <xf numFmtId="0" fontId="16" fillId="0" borderId="0" xfId="0" applyFont="1" applyAlignment="1">
      <alignment horizontal="justify" wrapText="1"/>
    </xf>
    <xf numFmtId="0" fontId="17" fillId="0" borderId="0" xfId="0" applyFont="1" applyAlignment="1">
      <alignment horizontal="justify" wrapText="1"/>
    </xf>
    <xf numFmtId="0" fontId="13" fillId="0" borderId="0" xfId="4" applyAlignment="1" applyProtection="1">
      <alignment horizontal="justify"/>
    </xf>
    <xf numFmtId="0" fontId="22" fillId="0" borderId="0" xfId="0" applyFont="1" applyAlignment="1">
      <alignment horizontal="left" indent="1"/>
    </xf>
    <xf numFmtId="0" fontId="23" fillId="0" borderId="0" xfId="2" applyFont="1" applyAlignment="1">
      <alignment horizontal="left"/>
    </xf>
    <xf numFmtId="0" fontId="23" fillId="0" borderId="0" xfId="4" applyFont="1" applyAlignment="1" applyProtection="1"/>
    <xf numFmtId="0" fontId="24" fillId="0" borderId="0" xfId="0" applyFont="1"/>
    <xf numFmtId="166" fontId="6" fillId="0" borderId="10" xfId="0" applyNumberFormat="1" applyFont="1" applyBorder="1" applyAlignment="1">
      <alignment horizontal="center" wrapText="1"/>
    </xf>
    <xf numFmtId="0" fontId="25" fillId="3" borderId="6" xfId="3" applyFont="1" applyFill="1" applyBorder="1" applyAlignment="1">
      <alignment horizontal="center" vertical="center"/>
    </xf>
    <xf numFmtId="0" fontId="25" fillId="3" borderId="7" xfId="3" applyFont="1" applyFill="1" applyBorder="1" applyAlignment="1">
      <alignment horizontal="center" vertical="center"/>
    </xf>
    <xf numFmtId="0" fontId="25" fillId="3" borderId="7" xfId="3" applyFont="1" applyFill="1" applyBorder="1" applyAlignment="1">
      <alignment horizontal="center" vertical="center" wrapText="1"/>
    </xf>
    <xf numFmtId="1" fontId="6" fillId="0" borderId="11" xfId="0" applyNumberFormat="1" applyFont="1" applyBorder="1" applyAlignment="1">
      <alignment horizontal="center" vertical="center" wrapText="1"/>
    </xf>
    <xf numFmtId="165" fontId="6" fillId="0" borderId="10" xfId="0" applyNumberFormat="1" applyFont="1" applyBorder="1" applyAlignment="1">
      <alignment horizontal="center" wrapText="1"/>
    </xf>
    <xf numFmtId="1" fontId="6" fillId="0" borderId="0" xfId="0" applyNumberFormat="1" applyFont="1" applyAlignment="1">
      <alignment horizontal="center" vertical="center" wrapText="1"/>
    </xf>
    <xf numFmtId="165" fontId="6" fillId="0" borderId="0" xfId="0" applyNumberFormat="1" applyFont="1" applyAlignment="1">
      <alignment horizontal="center" wrapText="1"/>
    </xf>
    <xf numFmtId="166" fontId="6" fillId="0" borderId="0" xfId="0" applyNumberFormat="1" applyFont="1" applyAlignment="1">
      <alignment horizontal="center" wrapText="1"/>
    </xf>
    <xf numFmtId="0" fontId="10" fillId="0" borderId="0" xfId="0" applyFont="1"/>
    <xf numFmtId="3" fontId="27" fillId="0" borderId="0" xfId="2" applyNumberFormat="1" applyFont="1" applyFill="1" applyBorder="1" applyAlignment="1">
      <alignment horizontal="right"/>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left"/>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10">
    <dxf>
      <font>
        <b val="0"/>
        <i val="0"/>
        <strike val="0"/>
        <condense val="0"/>
        <extend val="0"/>
        <outline val="0"/>
        <shadow val="0"/>
        <u val="none"/>
        <vertAlign val="baseline"/>
        <sz val="11"/>
        <color theme="1"/>
        <name val="Arial Narrow"/>
        <family val="2"/>
        <scheme val="none"/>
      </font>
      <numFmt numFmtId="166" formatCode="???\ ??0"/>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6" formatCode="???\ ??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6" formatCode="???\ ??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279DE5"/>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Datos!$H$2</c:f>
              <c:strCache>
                <c:ptCount val="1"/>
                <c:pt idx="0">
                  <c:v> PEA </c:v>
                </c:pt>
              </c:strCache>
            </c:strRef>
          </c:tx>
          <c:spPr>
            <a:ln w="28575" cap="rnd">
              <a:solidFill>
                <a:srgbClr val="C00000"/>
              </a:solidFill>
              <a:prstDash val="solid"/>
              <a:round/>
            </a:ln>
            <a:effectLst/>
          </c:spPr>
          <c:marker>
            <c:symbol val="square"/>
            <c:size val="7"/>
            <c:spPr>
              <a:solidFill>
                <a:schemeClr val="bg1"/>
              </a:solidFill>
              <a:ln w="9525">
                <a:solidFill>
                  <a:srgbClr val="C00000"/>
                </a:solidFill>
              </a:ln>
              <a:effectLst/>
            </c:spPr>
          </c:marker>
          <c:dLbls>
            <c:numFmt formatCode="???\ ??0" sourceLinked="0"/>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Datos!$H$3:$H$15</c:f>
              <c:numCache>
                <c:formatCode>???\ ??0</c:formatCode>
                <c:ptCount val="13"/>
                <c:pt idx="0">
                  <c:v>433926</c:v>
                </c:pt>
                <c:pt idx="1">
                  <c:v>436070</c:v>
                </c:pt>
                <c:pt idx="2">
                  <c:v>442962</c:v>
                </c:pt>
                <c:pt idx="3">
                  <c:v>445659</c:v>
                </c:pt>
                <c:pt idx="4">
                  <c:v>435183</c:v>
                </c:pt>
                <c:pt idx="5">
                  <c:v>439175</c:v>
                </c:pt>
                <c:pt idx="6">
                  <c:v>440693</c:v>
                </c:pt>
                <c:pt idx="7">
                  <c:v>443151</c:v>
                </c:pt>
                <c:pt idx="8">
                  <c:v>449300</c:v>
                </c:pt>
                <c:pt idx="9">
                  <c:v>454127</c:v>
                </c:pt>
                <c:pt idx="10">
                  <c:v>448646</c:v>
                </c:pt>
                <c:pt idx="11">
                  <c:v>444045</c:v>
                </c:pt>
                <c:pt idx="12">
                  <c:v>446342</c:v>
                </c:pt>
              </c:numCache>
            </c:numRef>
          </c:val>
          <c:smooth val="0"/>
          <c:extLst>
            <c:ext xmlns:c16="http://schemas.microsoft.com/office/drawing/2014/chart" uri="{C3380CC4-5D6E-409C-BE32-E72D297353CC}">
              <c16:uniqueId val="{00000000-4B1E-4EA2-9496-4B6CB0DFC4EE}"/>
            </c:ext>
          </c:extLst>
        </c:ser>
        <c:ser>
          <c:idx val="2"/>
          <c:order val="1"/>
          <c:tx>
            <c:strRef>
              <c:f>Datos!$I$2</c:f>
              <c:strCache>
                <c:ptCount val="1"/>
                <c:pt idx="0">
                  <c:v> Ocupada </c:v>
                </c:pt>
              </c:strCache>
            </c:strRef>
          </c:tx>
          <c:spPr>
            <a:ln w="28575" cap="rnd">
              <a:solidFill>
                <a:srgbClr val="63B7EC"/>
              </a:solidFill>
              <a:round/>
            </a:ln>
            <a:effectLst/>
          </c:spPr>
          <c:marker>
            <c:symbol val="circle"/>
            <c:size val="7"/>
            <c:spPr>
              <a:solidFill>
                <a:schemeClr val="bg1"/>
              </a:solidFill>
              <a:ln w="9525">
                <a:solidFill>
                  <a:srgbClr val="63B7EC"/>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rgbClr val="279DE5"/>
                    </a:solidFill>
                    <a:latin typeface="Arial Narrow" panose="020B0606020202030204" pitchFamily="34" charset="0"/>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Datos!$I$3:$I$15</c:f>
              <c:numCache>
                <c:formatCode>???\ ??0</c:formatCode>
                <c:ptCount val="13"/>
                <c:pt idx="0">
                  <c:v>421100</c:v>
                </c:pt>
                <c:pt idx="1">
                  <c:v>422691</c:v>
                </c:pt>
                <c:pt idx="2">
                  <c:v>429880</c:v>
                </c:pt>
                <c:pt idx="3">
                  <c:v>435419</c:v>
                </c:pt>
                <c:pt idx="4">
                  <c:v>426582</c:v>
                </c:pt>
                <c:pt idx="5">
                  <c:v>431435</c:v>
                </c:pt>
                <c:pt idx="6">
                  <c:v>432941</c:v>
                </c:pt>
                <c:pt idx="7">
                  <c:v>435089</c:v>
                </c:pt>
                <c:pt idx="8">
                  <c:v>441594</c:v>
                </c:pt>
                <c:pt idx="9">
                  <c:v>447031</c:v>
                </c:pt>
                <c:pt idx="10">
                  <c:v>439683</c:v>
                </c:pt>
                <c:pt idx="11">
                  <c:v>435382</c:v>
                </c:pt>
                <c:pt idx="12">
                  <c:v>437873</c:v>
                </c:pt>
              </c:numCache>
            </c:numRef>
          </c:val>
          <c:smooth val="0"/>
          <c:extLst>
            <c:ext xmlns:c16="http://schemas.microsoft.com/office/drawing/2014/chart" uri="{C3380CC4-5D6E-409C-BE32-E72D297353CC}">
              <c16:uniqueId val="{00000000-FF3E-4252-9F9F-FF423711E0D2}"/>
            </c:ext>
          </c:extLst>
        </c:ser>
        <c:ser>
          <c:idx val="1"/>
          <c:order val="2"/>
          <c:tx>
            <c:strRef>
              <c:f>Datos!$J$2</c:f>
              <c:strCache>
                <c:ptCount val="1"/>
                <c:pt idx="0">
                  <c:v> Desocupada </c:v>
                </c:pt>
              </c:strCache>
            </c:strRef>
          </c:tx>
          <c:spPr>
            <a:ln w="28575" cap="rnd">
              <a:solidFill>
                <a:schemeClr val="bg1">
                  <a:lumMod val="65000"/>
                </a:schemeClr>
              </a:solidFill>
              <a:round/>
            </a:ln>
            <a:effectLst/>
          </c:spPr>
          <c:marker>
            <c:symbol val="triangle"/>
            <c:size val="7"/>
            <c:spPr>
              <a:solidFill>
                <a:schemeClr val="bg1"/>
              </a:solidFill>
              <a:ln w="9525">
                <a:solidFill>
                  <a:schemeClr val="bg1">
                    <a:lumMod val="65000"/>
                  </a:schemeClr>
                </a:soli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lumMod val="50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I-2022</c:v>
                </c:pt>
                <c:pt idx="2">
                  <c:v>II-2022</c:v>
                </c:pt>
                <c:pt idx="3">
                  <c:v>III-2022</c:v>
                </c:pt>
                <c:pt idx="4">
                  <c:v>IV-2022</c:v>
                </c:pt>
                <c:pt idx="5">
                  <c:v>I-2023</c:v>
                </c:pt>
                <c:pt idx="6">
                  <c:v>II-2023</c:v>
                </c:pt>
                <c:pt idx="7">
                  <c:v>III-2023</c:v>
                </c:pt>
                <c:pt idx="8">
                  <c:v>IV-2023</c:v>
                </c:pt>
                <c:pt idx="9">
                  <c:v>I-2024</c:v>
                </c:pt>
                <c:pt idx="10">
                  <c:v>II-2024</c:v>
                </c:pt>
                <c:pt idx="11">
                  <c:v>lll-2024</c:v>
                </c:pt>
                <c:pt idx="12">
                  <c:v>IV-2024</c:v>
                </c:pt>
              </c:strCache>
            </c:strRef>
          </c:cat>
          <c:val>
            <c:numRef>
              <c:f>Datos!$J$3:$J$15</c:f>
              <c:numCache>
                <c:formatCode>???\ ??0</c:formatCode>
                <c:ptCount val="13"/>
                <c:pt idx="0">
                  <c:v>12826</c:v>
                </c:pt>
                <c:pt idx="1">
                  <c:v>13379</c:v>
                </c:pt>
                <c:pt idx="2">
                  <c:v>13082</c:v>
                </c:pt>
                <c:pt idx="3">
                  <c:v>10240</c:v>
                </c:pt>
                <c:pt idx="4">
                  <c:v>8601</c:v>
                </c:pt>
                <c:pt idx="5">
                  <c:v>7740</c:v>
                </c:pt>
                <c:pt idx="6">
                  <c:v>7752</c:v>
                </c:pt>
                <c:pt idx="7">
                  <c:v>8062</c:v>
                </c:pt>
                <c:pt idx="8">
                  <c:v>7706</c:v>
                </c:pt>
                <c:pt idx="9">
                  <c:v>7096</c:v>
                </c:pt>
                <c:pt idx="10">
                  <c:v>8963</c:v>
                </c:pt>
                <c:pt idx="11">
                  <c:v>8663</c:v>
                </c:pt>
                <c:pt idx="12">
                  <c:v>8469</c:v>
                </c:pt>
              </c:numCache>
            </c:numRef>
          </c:val>
          <c:smooth val="0"/>
          <c:extLst>
            <c:ext xmlns:c16="http://schemas.microsoft.com/office/drawing/2014/chart" uri="{C3380CC4-5D6E-409C-BE32-E72D297353CC}">
              <c16:uniqueId val="{00000000-7027-45F2-997F-FAC404DF87AE}"/>
            </c:ext>
          </c:extLst>
        </c:ser>
        <c:dLbls>
          <c:showLegendKey val="0"/>
          <c:showVal val="0"/>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67" min="1" page="12" val="67"/>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5:F84" totalsRowShown="0" headerRowDxfId="9" dataDxfId="7" headerRowBorderDxfId="8" tableBorderDxfId="6" totalsRowBorderDxfId="5" headerRowCellStyle="Normal 3 2">
  <autoFilter ref="B5:F84" xr:uid="{81E58836-542B-4D88-AE81-0F24EFBD19E7}"/>
  <tableColumns count="5">
    <tableColumn id="1" xr3:uid="{0DF829C0-3CC5-4C53-BEA6-65F8BCBD1F53}" name="Año" dataDxfId="4"/>
    <tableColumn id="2" xr3:uid="{EE638D2F-A67B-4B36-BEAE-D0A8C9F46A07}" name="Trimestre" dataDxfId="3"/>
    <tableColumn id="3" xr3:uid="{D02AC7EF-79FB-401D-B4AA-D844F0225C5F}" name="PEA" dataDxfId="2"/>
    <tableColumn id="4" xr3:uid="{9BCAE32C-7D1C-4C09-AA66-80B462720585}" name="Ocupada" dataDxfId="1"/>
    <tableColumn id="5" xr3:uid="{7A5B328B-7EE8-4C3F-B62E-74117C2E865F}" name="Desocupada"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programas/enoe/15ymas/tabulados/infolaboral.html?pxq=BISE_BISE_O3vRvROl_240322084032_c655c48c-47e6-40fd-a45c-7fec5427251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inegi.org.mx/programas/enoe/15ymas/tabulados/infolaboral.html?pxq=BISE_BISE_O3vRvROl_240322084032_c655c48c-47e6-40fd-a45c-7fec5427251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inegi.org.mx/app/biblioteca/ficha.html?upc=889463909743" TargetMode="External"/><Relationship Id="rId2" Type="http://schemas.openxmlformats.org/officeDocument/2006/relationships/hyperlink" Target="https://www.inegi.org.mx/programas/enoe/15ymas/" TargetMode="External"/><Relationship Id="rId1" Type="http://schemas.openxmlformats.org/officeDocument/2006/relationships/hyperlink" Target="https://www.inegi.org.mx/programas/enoe/15ymas/default.html"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3"/>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4" customWidth="1"/>
    <col min="12" max="12" width="1.7109375" style="14" hidden="1" customWidth="1"/>
    <col min="13" max="13" width="1.7109375" hidden="1" customWidth="1"/>
    <col min="14" max="16384" width="11.42578125" hidden="1"/>
  </cols>
  <sheetData>
    <row r="1" spans="1:12" ht="15" customHeight="1" x14ac:dyDescent="0.3">
      <c r="A1" s="8"/>
      <c r="B1" s="8"/>
      <c r="C1" s="8"/>
      <c r="D1" s="8"/>
      <c r="J1" s="27" t="s">
        <v>5</v>
      </c>
    </row>
    <row r="2" spans="1:12" s="9" customFormat="1" ht="15" customHeight="1" x14ac:dyDescent="0.3">
      <c r="B2" s="10" t="s">
        <v>17</v>
      </c>
      <c r="C2" s="11"/>
      <c r="D2" s="11"/>
      <c r="J2" s="28" t="s">
        <v>8</v>
      </c>
      <c r="K2" s="15"/>
      <c r="L2" s="15"/>
    </row>
    <row r="3" spans="1:12" s="9" customFormat="1" ht="15" customHeight="1" x14ac:dyDescent="0.3">
      <c r="B3" s="13" t="s">
        <v>30</v>
      </c>
      <c r="C3" s="12"/>
      <c r="D3" s="12"/>
      <c r="K3" s="15"/>
      <c r="L3" s="15"/>
    </row>
    <row r="4" spans="1:12" s="9" customFormat="1" ht="6" customHeight="1" x14ac:dyDescent="0.3">
      <c r="B4" s="13"/>
      <c r="C4" s="12"/>
      <c r="D4" s="12"/>
      <c r="K4" s="15"/>
      <c r="L4" s="15"/>
    </row>
    <row r="5" spans="1:12" ht="15" customHeight="1" x14ac:dyDescent="0.25">
      <c r="K5" s="14" t="s">
        <v>0</v>
      </c>
      <c r="L5" s="14">
        <v>9</v>
      </c>
    </row>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2" ht="15" customHeight="1" x14ac:dyDescent="0.25"/>
    <row r="18" spans="2:12" ht="15" customHeight="1" x14ac:dyDescent="0.25"/>
    <row r="19" spans="2:12" ht="15" customHeight="1" x14ac:dyDescent="0.25"/>
    <row r="20" spans="2:12" ht="15" customHeight="1" x14ac:dyDescent="0.25"/>
    <row r="21" spans="2:12" ht="15" customHeight="1" x14ac:dyDescent="0.25"/>
    <row r="22" spans="2:12" ht="15" customHeight="1" x14ac:dyDescent="0.25"/>
    <row r="23" spans="2:12" x14ac:dyDescent="0.25"/>
    <row r="24" spans="2:12" ht="12" customHeight="1" x14ac:dyDescent="0.25">
      <c r="B24" s="18"/>
      <c r="C24" s="18"/>
      <c r="D24" s="18"/>
      <c r="E24" s="18"/>
      <c r="F24" s="18"/>
      <c r="G24" s="18"/>
      <c r="H24" s="18"/>
      <c r="I24" s="18"/>
      <c r="J24" s="18"/>
    </row>
    <row r="25" spans="2:12" ht="34.5" customHeight="1" x14ac:dyDescent="0.25">
      <c r="B25" s="56" t="s">
        <v>33</v>
      </c>
      <c r="C25" s="56"/>
      <c r="D25" s="56"/>
      <c r="E25" s="56"/>
      <c r="F25" s="56"/>
      <c r="G25" s="56"/>
      <c r="H25" s="56"/>
      <c r="I25" s="56"/>
      <c r="J25" s="56"/>
      <c r="K25"/>
      <c r="L25"/>
    </row>
    <row r="26" spans="2:12" ht="34.5" customHeight="1" x14ac:dyDescent="0.25">
      <c r="B26" s="56"/>
      <c r="C26" s="56"/>
      <c r="D26" s="56"/>
      <c r="E26" s="56"/>
      <c r="F26" s="56"/>
      <c r="G26" s="56"/>
      <c r="H26" s="56"/>
      <c r="I26" s="56"/>
      <c r="J26" s="56"/>
      <c r="K26"/>
      <c r="L26"/>
    </row>
    <row r="27" spans="2:12" ht="34.5" customHeight="1" x14ac:dyDescent="0.25">
      <c r="B27" s="56"/>
      <c r="C27" s="56"/>
      <c r="D27" s="56"/>
      <c r="E27" s="56"/>
      <c r="F27" s="56"/>
      <c r="G27" s="56"/>
      <c r="H27" s="56"/>
      <c r="I27" s="56"/>
      <c r="J27" s="56"/>
      <c r="K27"/>
      <c r="L27"/>
    </row>
    <row r="28" spans="2:12" ht="12" customHeight="1" x14ac:dyDescent="0.25">
      <c r="B28" s="54" t="s">
        <v>28</v>
      </c>
      <c r="C28" s="54"/>
      <c r="D28" s="54"/>
      <c r="E28" s="54"/>
      <c r="F28" s="54"/>
      <c r="K28"/>
      <c r="L28"/>
    </row>
    <row r="29" spans="2:12" ht="12" customHeight="1" x14ac:dyDescent="0.25">
      <c r="B29" s="35" t="s">
        <v>32</v>
      </c>
      <c r="C29" s="35"/>
      <c r="D29" s="35"/>
      <c r="E29" s="35"/>
      <c r="F29" s="35"/>
      <c r="K29"/>
      <c r="L29"/>
    </row>
    <row r="30" spans="2:12" ht="12" customHeight="1" x14ac:dyDescent="0.25">
      <c r="B30" s="35" t="s">
        <v>18</v>
      </c>
      <c r="C30" s="37"/>
      <c r="D30" s="37"/>
      <c r="E30" s="37"/>
      <c r="F30" s="37"/>
      <c r="K30"/>
      <c r="L30"/>
    </row>
    <row r="31" spans="2:12" ht="12" customHeight="1" x14ac:dyDescent="0.25">
      <c r="B31" s="42" t="s">
        <v>34</v>
      </c>
      <c r="C31" s="37"/>
      <c r="D31" s="37"/>
      <c r="E31" s="37"/>
      <c r="F31" s="37"/>
      <c r="K31"/>
      <c r="L31"/>
    </row>
    <row r="32" spans="2:12" ht="12" customHeight="1" x14ac:dyDescent="0.25">
      <c r="B32" s="37" t="s">
        <v>26</v>
      </c>
      <c r="C32" s="37" t="s">
        <v>35</v>
      </c>
      <c r="D32" s="37"/>
      <c r="E32" s="37"/>
      <c r="F32" s="37"/>
      <c r="K32"/>
      <c r="L32"/>
    </row>
    <row r="33" ht="15" customHeight="1" x14ac:dyDescent="0.25"/>
  </sheetData>
  <mergeCells count="1">
    <mergeCell ref="B25:J27"/>
  </mergeCells>
  <dataValidations disablePrompts="1" count="1">
    <dataValidation type="whole" allowBlank="1" showInputMessage="1" showErrorMessage="1" sqref="L5"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31" r:id="rId1" xr:uid="{479B29E2-FC63-478C-8CCA-0975321DC68F}"/>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G96"/>
  <sheetViews>
    <sheetView showGridLines="0" showRowColHeaders="0" workbookViewId="0"/>
  </sheetViews>
  <sheetFormatPr baseColWidth="10" defaultColWidth="0" defaultRowHeight="16.5" zeroHeight="1" x14ac:dyDescent="0.3"/>
  <cols>
    <col min="1" max="1" width="2.7109375" customWidth="1"/>
    <col min="2" max="2" width="16.28515625" style="9" customWidth="1"/>
    <col min="3" max="3" width="15.7109375" style="9" customWidth="1"/>
    <col min="4" max="6" width="25.7109375" style="9" customWidth="1"/>
    <col min="7" max="7" width="2.7109375" customWidth="1"/>
    <col min="8" max="16384" width="11.42578125" hidden="1"/>
  </cols>
  <sheetData>
    <row r="1" spans="2:6" ht="15" customHeight="1" x14ac:dyDescent="0.3">
      <c r="F1" s="26" t="s">
        <v>6</v>
      </c>
    </row>
    <row r="2" spans="2:6" ht="15" customHeight="1" x14ac:dyDescent="0.25">
      <c r="B2" s="10" t="s">
        <v>17</v>
      </c>
      <c r="C2" s="17"/>
      <c r="D2" s="11"/>
      <c r="E2" s="11"/>
      <c r="F2" s="11"/>
    </row>
    <row r="3" spans="2:6" ht="15" customHeight="1" x14ac:dyDescent="0.25">
      <c r="B3" s="13" t="s">
        <v>30</v>
      </c>
      <c r="C3" s="19"/>
      <c r="D3" s="55"/>
      <c r="E3" s="55"/>
      <c r="F3" s="55"/>
    </row>
    <row r="4" spans="2:6" ht="6" customHeight="1" x14ac:dyDescent="0.25">
      <c r="B4" s="12"/>
      <c r="C4" s="12"/>
      <c r="D4" s="12"/>
      <c r="E4" s="12"/>
      <c r="F4" s="12"/>
    </row>
    <row r="5" spans="2:6" ht="15" customHeight="1" x14ac:dyDescent="0.25">
      <c r="B5" s="46" t="s">
        <v>3</v>
      </c>
      <c r="C5" s="47" t="s">
        <v>9</v>
      </c>
      <c r="D5" s="48" t="s">
        <v>10</v>
      </c>
      <c r="E5" s="48" t="s">
        <v>11</v>
      </c>
      <c r="F5" s="48" t="s">
        <v>12</v>
      </c>
    </row>
    <row r="6" spans="2:6" ht="15.95" customHeight="1" x14ac:dyDescent="0.3">
      <c r="B6" s="20">
        <v>2005</v>
      </c>
      <c r="C6" s="21" t="s">
        <v>13</v>
      </c>
      <c r="D6" s="29">
        <v>324883</v>
      </c>
      <c r="E6" s="29">
        <v>316798</v>
      </c>
      <c r="F6" s="30">
        <v>8085</v>
      </c>
    </row>
    <row r="7" spans="2:6" ht="15.95" customHeight="1" x14ac:dyDescent="0.3">
      <c r="B7" s="20">
        <v>2005</v>
      </c>
      <c r="C7" s="21" t="s">
        <v>14</v>
      </c>
      <c r="D7" s="29">
        <v>335544</v>
      </c>
      <c r="E7" s="29">
        <v>326183</v>
      </c>
      <c r="F7" s="30">
        <v>9361</v>
      </c>
    </row>
    <row r="8" spans="2:6" ht="15.95" customHeight="1" x14ac:dyDescent="0.3">
      <c r="B8" s="20">
        <v>2005</v>
      </c>
      <c r="C8" s="21" t="s">
        <v>15</v>
      </c>
      <c r="D8" s="29">
        <v>336731</v>
      </c>
      <c r="E8" s="29">
        <v>327575</v>
      </c>
      <c r="F8" s="30">
        <v>9156</v>
      </c>
    </row>
    <row r="9" spans="2:6" ht="15.95" customHeight="1" x14ac:dyDescent="0.3">
      <c r="B9" s="20">
        <v>2005</v>
      </c>
      <c r="C9" s="21" t="s">
        <v>16</v>
      </c>
      <c r="D9" s="29">
        <v>333344</v>
      </c>
      <c r="E9" s="29">
        <v>327200</v>
      </c>
      <c r="F9" s="30">
        <v>6144</v>
      </c>
    </row>
    <row r="10" spans="2:6" ht="15.95" customHeight="1" x14ac:dyDescent="0.3">
      <c r="B10" s="20">
        <v>2006</v>
      </c>
      <c r="C10" s="21" t="s">
        <v>13</v>
      </c>
      <c r="D10" s="29">
        <v>327298</v>
      </c>
      <c r="E10" s="29">
        <v>320477</v>
      </c>
      <c r="F10" s="30">
        <v>6821</v>
      </c>
    </row>
    <row r="11" spans="2:6" ht="15.95" customHeight="1" x14ac:dyDescent="0.3">
      <c r="B11" s="20">
        <v>2006</v>
      </c>
      <c r="C11" s="50" t="s">
        <v>14</v>
      </c>
      <c r="D11" s="29">
        <v>332989</v>
      </c>
      <c r="E11" s="29">
        <v>326487</v>
      </c>
      <c r="F11" s="30">
        <v>6502</v>
      </c>
    </row>
    <row r="12" spans="2:6" ht="15.95" customHeight="1" x14ac:dyDescent="0.3">
      <c r="B12" s="20">
        <v>2006</v>
      </c>
      <c r="C12" s="50" t="s">
        <v>15</v>
      </c>
      <c r="D12" s="29">
        <v>329955</v>
      </c>
      <c r="E12" s="29">
        <v>320479</v>
      </c>
      <c r="F12" s="30">
        <v>9476</v>
      </c>
    </row>
    <row r="13" spans="2:6" ht="15.95" customHeight="1" x14ac:dyDescent="0.3">
      <c r="B13" s="20">
        <v>2006</v>
      </c>
      <c r="C13" s="50" t="s">
        <v>16</v>
      </c>
      <c r="D13" s="29">
        <v>331319</v>
      </c>
      <c r="E13" s="29">
        <v>325317</v>
      </c>
      <c r="F13" s="30">
        <v>6002</v>
      </c>
    </row>
    <row r="14" spans="2:6" ht="15.95" customHeight="1" x14ac:dyDescent="0.3">
      <c r="B14" s="49">
        <v>2007</v>
      </c>
      <c r="C14" s="50" t="s">
        <v>13</v>
      </c>
      <c r="D14" s="29">
        <v>328476</v>
      </c>
      <c r="E14" s="29">
        <v>319886</v>
      </c>
      <c r="F14" s="30">
        <v>8590</v>
      </c>
    </row>
    <row r="15" spans="2:6" ht="15.95" customHeight="1" x14ac:dyDescent="0.3">
      <c r="B15" s="49">
        <v>2007</v>
      </c>
      <c r="C15" s="50" t="s">
        <v>14</v>
      </c>
      <c r="D15" s="29">
        <v>328300</v>
      </c>
      <c r="E15" s="29">
        <v>323728</v>
      </c>
      <c r="F15" s="30">
        <v>4572</v>
      </c>
    </row>
    <row r="16" spans="2:6" ht="15.95" customHeight="1" x14ac:dyDescent="0.3">
      <c r="B16" s="49">
        <v>2007</v>
      </c>
      <c r="C16" s="50" t="s">
        <v>15</v>
      </c>
      <c r="D16" s="29">
        <v>327742</v>
      </c>
      <c r="E16" s="29">
        <v>320522</v>
      </c>
      <c r="F16" s="30">
        <v>7220</v>
      </c>
    </row>
    <row r="17" spans="2:6" ht="15.95" customHeight="1" x14ac:dyDescent="0.3">
      <c r="B17" s="49">
        <v>2007</v>
      </c>
      <c r="C17" s="50" t="s">
        <v>16</v>
      </c>
      <c r="D17" s="29">
        <v>338490</v>
      </c>
      <c r="E17" s="29">
        <v>331415</v>
      </c>
      <c r="F17" s="30">
        <v>7075</v>
      </c>
    </row>
    <row r="18" spans="2:6" ht="15.95" customHeight="1" x14ac:dyDescent="0.3">
      <c r="B18" s="20">
        <v>2008</v>
      </c>
      <c r="C18" s="21" t="s">
        <v>13</v>
      </c>
      <c r="D18" s="29">
        <v>343341</v>
      </c>
      <c r="E18" s="29">
        <v>337177</v>
      </c>
      <c r="F18" s="30">
        <v>6164</v>
      </c>
    </row>
    <row r="19" spans="2:6" ht="15.95" customHeight="1" x14ac:dyDescent="0.3">
      <c r="B19" s="20">
        <v>2008</v>
      </c>
      <c r="C19" s="21" t="s">
        <v>14</v>
      </c>
      <c r="D19" s="29">
        <v>348079</v>
      </c>
      <c r="E19" s="29">
        <v>340553</v>
      </c>
      <c r="F19" s="30">
        <v>7526</v>
      </c>
    </row>
    <row r="20" spans="2:6" ht="15.95" customHeight="1" x14ac:dyDescent="0.3">
      <c r="B20" s="20">
        <v>2008</v>
      </c>
      <c r="C20" s="21" t="s">
        <v>15</v>
      </c>
      <c r="D20" s="29">
        <v>350281</v>
      </c>
      <c r="E20" s="29">
        <v>343174</v>
      </c>
      <c r="F20" s="30">
        <v>7107</v>
      </c>
    </row>
    <row r="21" spans="2:6" ht="15.95" customHeight="1" x14ac:dyDescent="0.3">
      <c r="B21" s="20">
        <v>2008</v>
      </c>
      <c r="C21" s="21" t="s">
        <v>16</v>
      </c>
      <c r="D21" s="29">
        <v>345386</v>
      </c>
      <c r="E21" s="29">
        <v>337372</v>
      </c>
      <c r="F21" s="30">
        <v>8014</v>
      </c>
    </row>
    <row r="22" spans="2:6" ht="15.95" customHeight="1" x14ac:dyDescent="0.3">
      <c r="B22" s="20">
        <v>2009</v>
      </c>
      <c r="C22" s="21" t="s">
        <v>13</v>
      </c>
      <c r="D22" s="29">
        <v>343014</v>
      </c>
      <c r="E22" s="29">
        <v>335486</v>
      </c>
      <c r="F22" s="30">
        <v>7528</v>
      </c>
    </row>
    <row r="23" spans="2:6" ht="15.95" customHeight="1" x14ac:dyDescent="0.3">
      <c r="B23" s="49">
        <v>2009</v>
      </c>
      <c r="C23" s="50" t="s">
        <v>14</v>
      </c>
      <c r="D23" s="29">
        <v>350794</v>
      </c>
      <c r="E23" s="29">
        <v>340765</v>
      </c>
      <c r="F23" s="30">
        <v>10029</v>
      </c>
    </row>
    <row r="24" spans="2:6" ht="15.95" customHeight="1" x14ac:dyDescent="0.3">
      <c r="B24" s="49">
        <v>2009</v>
      </c>
      <c r="C24" s="50" t="s">
        <v>15</v>
      </c>
      <c r="D24" s="29">
        <v>357162</v>
      </c>
      <c r="E24" s="29">
        <v>347713</v>
      </c>
      <c r="F24" s="30">
        <v>9449</v>
      </c>
    </row>
    <row r="25" spans="2:6" ht="15.95" customHeight="1" x14ac:dyDescent="0.3">
      <c r="B25" s="49">
        <v>2009</v>
      </c>
      <c r="C25" s="50" t="s">
        <v>16</v>
      </c>
      <c r="D25" s="29">
        <v>367374</v>
      </c>
      <c r="E25" s="29">
        <v>354660</v>
      </c>
      <c r="F25" s="30">
        <v>12714</v>
      </c>
    </row>
    <row r="26" spans="2:6" ht="15.95" customHeight="1" x14ac:dyDescent="0.3">
      <c r="B26" s="49">
        <v>2010</v>
      </c>
      <c r="C26" s="50" t="s">
        <v>13</v>
      </c>
      <c r="D26" s="29">
        <v>356666</v>
      </c>
      <c r="E26" s="29">
        <v>347166</v>
      </c>
      <c r="F26" s="30">
        <v>9500</v>
      </c>
    </row>
    <row r="27" spans="2:6" ht="15.95" customHeight="1" x14ac:dyDescent="0.3">
      <c r="B27" s="49">
        <v>2010</v>
      </c>
      <c r="C27" s="50" t="s">
        <v>14</v>
      </c>
      <c r="D27" s="29">
        <v>361637</v>
      </c>
      <c r="E27" s="29">
        <v>349281</v>
      </c>
      <c r="F27" s="30">
        <v>12356</v>
      </c>
    </row>
    <row r="28" spans="2:6" ht="15.95" customHeight="1" x14ac:dyDescent="0.3">
      <c r="B28" s="49">
        <v>2010</v>
      </c>
      <c r="C28" s="50" t="s">
        <v>15</v>
      </c>
      <c r="D28" s="29">
        <v>363898</v>
      </c>
      <c r="E28" s="29">
        <v>350590</v>
      </c>
      <c r="F28" s="30">
        <v>13308</v>
      </c>
    </row>
    <row r="29" spans="2:6" ht="15.95" customHeight="1" x14ac:dyDescent="0.3">
      <c r="B29" s="49">
        <v>2010</v>
      </c>
      <c r="C29" s="50" t="s">
        <v>16</v>
      </c>
      <c r="D29" s="29">
        <v>364262</v>
      </c>
      <c r="E29" s="29">
        <v>354467</v>
      </c>
      <c r="F29" s="30">
        <v>9795</v>
      </c>
    </row>
    <row r="30" spans="2:6" ht="15.95" customHeight="1" x14ac:dyDescent="0.3">
      <c r="B30" s="49">
        <v>2011</v>
      </c>
      <c r="C30" s="50" t="s">
        <v>13</v>
      </c>
      <c r="D30" s="29">
        <v>363672</v>
      </c>
      <c r="E30" s="29">
        <v>354824</v>
      </c>
      <c r="F30" s="30">
        <v>8848</v>
      </c>
    </row>
    <row r="31" spans="2:6" ht="15.95" customHeight="1" x14ac:dyDescent="0.3">
      <c r="B31" s="49">
        <v>2011</v>
      </c>
      <c r="C31" s="50" t="s">
        <v>14</v>
      </c>
      <c r="D31" s="29">
        <v>366061</v>
      </c>
      <c r="E31" s="29">
        <v>352239</v>
      </c>
      <c r="F31" s="30">
        <v>13822</v>
      </c>
    </row>
    <row r="32" spans="2:6" ht="15.95" customHeight="1" x14ac:dyDescent="0.3">
      <c r="B32" s="49">
        <v>2011</v>
      </c>
      <c r="C32" s="50" t="s">
        <v>15</v>
      </c>
      <c r="D32" s="29">
        <v>366444</v>
      </c>
      <c r="E32" s="29">
        <v>355309</v>
      </c>
      <c r="F32" s="30">
        <v>11135</v>
      </c>
    </row>
    <row r="33" spans="2:6" ht="15.95" customHeight="1" x14ac:dyDescent="0.3">
      <c r="B33" s="49">
        <v>2011</v>
      </c>
      <c r="C33" s="50" t="s">
        <v>16</v>
      </c>
      <c r="D33" s="29">
        <v>371410</v>
      </c>
      <c r="E33" s="29">
        <v>361126</v>
      </c>
      <c r="F33" s="30">
        <v>10284</v>
      </c>
    </row>
    <row r="34" spans="2:6" ht="15.95" customHeight="1" x14ac:dyDescent="0.3">
      <c r="B34" s="49">
        <v>2012</v>
      </c>
      <c r="C34" s="50" t="s">
        <v>13</v>
      </c>
      <c r="D34" s="29">
        <v>380813</v>
      </c>
      <c r="E34" s="29">
        <v>373430</v>
      </c>
      <c r="F34" s="30">
        <v>7383</v>
      </c>
    </row>
    <row r="35" spans="2:6" ht="15.95" customHeight="1" x14ac:dyDescent="0.3">
      <c r="B35" s="20">
        <v>2012</v>
      </c>
      <c r="C35" s="21" t="s">
        <v>14</v>
      </c>
      <c r="D35" s="29">
        <v>378005</v>
      </c>
      <c r="E35" s="29">
        <v>369377</v>
      </c>
      <c r="F35" s="29">
        <v>8628</v>
      </c>
    </row>
    <row r="36" spans="2:6" ht="15.95" customHeight="1" x14ac:dyDescent="0.3">
      <c r="B36" s="20">
        <v>2012</v>
      </c>
      <c r="C36" s="21" t="s">
        <v>15</v>
      </c>
      <c r="D36" s="29">
        <v>390171</v>
      </c>
      <c r="E36" s="29">
        <v>381252</v>
      </c>
      <c r="F36" s="29">
        <v>8919</v>
      </c>
    </row>
    <row r="37" spans="2:6" ht="15.95" customHeight="1" x14ac:dyDescent="0.3">
      <c r="B37" s="20">
        <v>2012</v>
      </c>
      <c r="C37" s="21" t="s">
        <v>16</v>
      </c>
      <c r="D37" s="29">
        <v>388379</v>
      </c>
      <c r="E37" s="29">
        <v>380155</v>
      </c>
      <c r="F37" s="29">
        <v>8224</v>
      </c>
    </row>
    <row r="38" spans="2:6" ht="15.95" customHeight="1" x14ac:dyDescent="0.3">
      <c r="B38" s="20">
        <v>2013</v>
      </c>
      <c r="C38" s="21" t="s">
        <v>13</v>
      </c>
      <c r="D38" s="29">
        <v>378721</v>
      </c>
      <c r="E38" s="29">
        <v>369375</v>
      </c>
      <c r="F38" s="29">
        <v>9346</v>
      </c>
    </row>
    <row r="39" spans="2:6" ht="15.95" customHeight="1" x14ac:dyDescent="0.3">
      <c r="B39" s="20">
        <v>2013</v>
      </c>
      <c r="C39" s="21" t="s">
        <v>14</v>
      </c>
      <c r="D39" s="29">
        <v>381702</v>
      </c>
      <c r="E39" s="29">
        <v>371599</v>
      </c>
      <c r="F39" s="29">
        <v>10103</v>
      </c>
    </row>
    <row r="40" spans="2:6" ht="15.95" customHeight="1" x14ac:dyDescent="0.3">
      <c r="B40" s="20">
        <v>2013</v>
      </c>
      <c r="C40" s="21" t="s">
        <v>15</v>
      </c>
      <c r="D40" s="29">
        <v>380905</v>
      </c>
      <c r="E40" s="29">
        <v>370766</v>
      </c>
      <c r="F40" s="29">
        <v>10139</v>
      </c>
    </row>
    <row r="41" spans="2:6" ht="15.95" customHeight="1" x14ac:dyDescent="0.3">
      <c r="B41" s="20">
        <v>2013</v>
      </c>
      <c r="C41" s="21" t="s">
        <v>16</v>
      </c>
      <c r="D41" s="29">
        <v>381736</v>
      </c>
      <c r="E41" s="29">
        <v>373859</v>
      </c>
      <c r="F41" s="29">
        <v>7877</v>
      </c>
    </row>
    <row r="42" spans="2:6" ht="15.95" customHeight="1" x14ac:dyDescent="0.3">
      <c r="B42" s="22">
        <v>2014</v>
      </c>
      <c r="C42" s="21" t="s">
        <v>13</v>
      </c>
      <c r="D42" s="29">
        <v>376735</v>
      </c>
      <c r="E42" s="29">
        <v>366850</v>
      </c>
      <c r="F42" s="29">
        <v>9885</v>
      </c>
    </row>
    <row r="43" spans="2:6" ht="15.95" customHeight="1" x14ac:dyDescent="0.3">
      <c r="B43" s="20">
        <v>2014</v>
      </c>
      <c r="C43" s="21" t="s">
        <v>14</v>
      </c>
      <c r="D43" s="29">
        <v>378960</v>
      </c>
      <c r="E43" s="29">
        <v>366759</v>
      </c>
      <c r="F43" s="30">
        <v>12201</v>
      </c>
    </row>
    <row r="44" spans="2:6" ht="15.95" customHeight="1" x14ac:dyDescent="0.3">
      <c r="B44" s="20">
        <v>2014</v>
      </c>
      <c r="C44" s="21" t="s">
        <v>15</v>
      </c>
      <c r="D44" s="29">
        <v>376300</v>
      </c>
      <c r="E44" s="29">
        <v>365627</v>
      </c>
      <c r="F44" s="30">
        <v>10673</v>
      </c>
    </row>
    <row r="45" spans="2:6" ht="15.95" customHeight="1" x14ac:dyDescent="0.3">
      <c r="B45" s="20">
        <v>2014</v>
      </c>
      <c r="C45" s="21" t="s">
        <v>16</v>
      </c>
      <c r="D45" s="29">
        <v>377115</v>
      </c>
      <c r="E45" s="29">
        <v>367398</v>
      </c>
      <c r="F45" s="30">
        <v>9717</v>
      </c>
    </row>
    <row r="46" spans="2:6" ht="15.95" customHeight="1" x14ac:dyDescent="0.3">
      <c r="B46" s="20">
        <v>2015</v>
      </c>
      <c r="C46" s="21" t="s">
        <v>13</v>
      </c>
      <c r="D46" s="29">
        <v>374609</v>
      </c>
      <c r="E46" s="29">
        <v>364126</v>
      </c>
      <c r="F46" s="30">
        <v>10483</v>
      </c>
    </row>
    <row r="47" spans="2:6" ht="15.95" customHeight="1" x14ac:dyDescent="0.3">
      <c r="B47" s="20">
        <v>2015</v>
      </c>
      <c r="C47" s="21" t="s">
        <v>14</v>
      </c>
      <c r="D47" s="29">
        <v>382527</v>
      </c>
      <c r="E47" s="29">
        <v>372910</v>
      </c>
      <c r="F47" s="30">
        <v>9617</v>
      </c>
    </row>
    <row r="48" spans="2:6" ht="15.95" customHeight="1" x14ac:dyDescent="0.3">
      <c r="B48" s="20">
        <v>2015</v>
      </c>
      <c r="C48" s="21" t="s">
        <v>15</v>
      </c>
      <c r="D48" s="29">
        <v>380584</v>
      </c>
      <c r="E48" s="29">
        <v>368396</v>
      </c>
      <c r="F48" s="30">
        <v>12188</v>
      </c>
    </row>
    <row r="49" spans="2:6" ht="15.95" customHeight="1" x14ac:dyDescent="0.3">
      <c r="B49" s="20">
        <v>2015</v>
      </c>
      <c r="C49" s="21" t="s">
        <v>16</v>
      </c>
      <c r="D49" s="29">
        <v>384722</v>
      </c>
      <c r="E49" s="29">
        <v>373088</v>
      </c>
      <c r="F49" s="30">
        <v>11634</v>
      </c>
    </row>
    <row r="50" spans="2:6" ht="15.95" customHeight="1" x14ac:dyDescent="0.3">
      <c r="B50" s="22">
        <v>2016</v>
      </c>
      <c r="C50" s="21" t="s">
        <v>13</v>
      </c>
      <c r="D50" s="29">
        <v>381856</v>
      </c>
      <c r="E50" s="29">
        <v>369696</v>
      </c>
      <c r="F50" s="29">
        <v>12160</v>
      </c>
    </row>
    <row r="51" spans="2:6" ht="15.95" customHeight="1" x14ac:dyDescent="0.3">
      <c r="B51" s="22">
        <v>2016</v>
      </c>
      <c r="C51" s="21" t="s">
        <v>14</v>
      </c>
      <c r="D51" s="29">
        <v>378834</v>
      </c>
      <c r="E51" s="29">
        <v>365870</v>
      </c>
      <c r="F51" s="29">
        <v>12964</v>
      </c>
    </row>
    <row r="52" spans="2:6" ht="15.95" customHeight="1" x14ac:dyDescent="0.3">
      <c r="B52" s="22">
        <v>2016</v>
      </c>
      <c r="C52" s="21" t="s">
        <v>15</v>
      </c>
      <c r="D52" s="29">
        <v>383889</v>
      </c>
      <c r="E52" s="29">
        <v>367538</v>
      </c>
      <c r="F52" s="29">
        <v>16351</v>
      </c>
    </row>
    <row r="53" spans="2:6" ht="15.95" customHeight="1" x14ac:dyDescent="0.3">
      <c r="B53" s="20">
        <v>2016</v>
      </c>
      <c r="C53" s="21" t="s">
        <v>16</v>
      </c>
      <c r="D53" s="29">
        <v>382859</v>
      </c>
      <c r="E53" s="29">
        <v>367764</v>
      </c>
      <c r="F53" s="29">
        <v>15095</v>
      </c>
    </row>
    <row r="54" spans="2:6" ht="15.95" customHeight="1" x14ac:dyDescent="0.3">
      <c r="B54" s="20">
        <v>2017</v>
      </c>
      <c r="C54" s="21" t="s">
        <v>13</v>
      </c>
      <c r="D54" s="29">
        <v>379782</v>
      </c>
      <c r="E54" s="29">
        <v>365582</v>
      </c>
      <c r="F54" s="29">
        <v>14200</v>
      </c>
    </row>
    <row r="55" spans="2:6" ht="15.95" customHeight="1" x14ac:dyDescent="0.3">
      <c r="B55" s="20">
        <v>2017</v>
      </c>
      <c r="C55" s="21" t="s">
        <v>14</v>
      </c>
      <c r="D55" s="29">
        <v>384356</v>
      </c>
      <c r="E55" s="29">
        <v>368882</v>
      </c>
      <c r="F55" s="29">
        <v>15474</v>
      </c>
    </row>
    <row r="56" spans="2:6" ht="15.95" customHeight="1" x14ac:dyDescent="0.3">
      <c r="B56" s="20">
        <v>2017</v>
      </c>
      <c r="C56" s="21" t="s">
        <v>15</v>
      </c>
      <c r="D56" s="29">
        <v>384549</v>
      </c>
      <c r="E56" s="29">
        <v>369058</v>
      </c>
      <c r="F56" s="29">
        <v>15491</v>
      </c>
    </row>
    <row r="57" spans="2:6" ht="15.95" customHeight="1" x14ac:dyDescent="0.3">
      <c r="B57" s="20">
        <v>2017</v>
      </c>
      <c r="C57" s="21" t="s">
        <v>16</v>
      </c>
      <c r="D57" s="29">
        <v>384263</v>
      </c>
      <c r="E57" s="29">
        <v>371122</v>
      </c>
      <c r="F57" s="29">
        <v>13141</v>
      </c>
    </row>
    <row r="58" spans="2:6" ht="15.95" customHeight="1" x14ac:dyDescent="0.3">
      <c r="B58" s="20">
        <v>2018</v>
      </c>
      <c r="C58" s="21" t="s">
        <v>13</v>
      </c>
      <c r="D58" s="29">
        <v>379171</v>
      </c>
      <c r="E58" s="29">
        <v>369216</v>
      </c>
      <c r="F58" s="29">
        <v>9955</v>
      </c>
    </row>
    <row r="59" spans="2:6" ht="15.95" customHeight="1" x14ac:dyDescent="0.3">
      <c r="B59" s="20">
        <v>2018</v>
      </c>
      <c r="C59" s="21" t="s">
        <v>14</v>
      </c>
      <c r="D59" s="29">
        <v>389155</v>
      </c>
      <c r="E59" s="29">
        <v>376224</v>
      </c>
      <c r="F59" s="29">
        <v>12931</v>
      </c>
    </row>
    <row r="60" spans="2:6" ht="15.95" customHeight="1" x14ac:dyDescent="0.3">
      <c r="B60" s="20">
        <v>2018</v>
      </c>
      <c r="C60" s="21" t="s">
        <v>15</v>
      </c>
      <c r="D60" s="29">
        <v>396347</v>
      </c>
      <c r="E60" s="29">
        <v>381921</v>
      </c>
      <c r="F60" s="29">
        <v>14426</v>
      </c>
    </row>
    <row r="61" spans="2:6" ht="15.95" customHeight="1" x14ac:dyDescent="0.3">
      <c r="B61" s="20">
        <v>2018</v>
      </c>
      <c r="C61" s="21" t="s">
        <v>16</v>
      </c>
      <c r="D61" s="29">
        <v>401734</v>
      </c>
      <c r="E61" s="29">
        <v>387780</v>
      </c>
      <c r="F61" s="29">
        <v>13954</v>
      </c>
    </row>
    <row r="62" spans="2:6" ht="15.95" customHeight="1" x14ac:dyDescent="0.3">
      <c r="B62" s="20">
        <v>2019</v>
      </c>
      <c r="C62" s="21" t="s">
        <v>13</v>
      </c>
      <c r="D62" s="29">
        <v>400521</v>
      </c>
      <c r="E62" s="29">
        <v>386600</v>
      </c>
      <c r="F62" s="29">
        <v>13921</v>
      </c>
    </row>
    <row r="63" spans="2:6" ht="15.95" customHeight="1" x14ac:dyDescent="0.3">
      <c r="B63" s="20">
        <v>2019</v>
      </c>
      <c r="C63" s="21" t="s">
        <v>14</v>
      </c>
      <c r="D63" s="29">
        <v>412801</v>
      </c>
      <c r="E63" s="29">
        <v>398450</v>
      </c>
      <c r="F63" s="29">
        <v>14351</v>
      </c>
    </row>
    <row r="64" spans="2:6" ht="15.95" customHeight="1" x14ac:dyDescent="0.3">
      <c r="B64" s="20">
        <v>2019</v>
      </c>
      <c r="C64" s="21" t="s">
        <v>15</v>
      </c>
      <c r="D64" s="29">
        <v>419477</v>
      </c>
      <c r="E64" s="29">
        <v>406852</v>
      </c>
      <c r="F64" s="29">
        <v>12625</v>
      </c>
    </row>
    <row r="65" spans="2:6" ht="15.95" customHeight="1" x14ac:dyDescent="0.3">
      <c r="B65" s="20">
        <v>2019</v>
      </c>
      <c r="C65" s="21" t="s">
        <v>16</v>
      </c>
      <c r="D65" s="29">
        <v>425674</v>
      </c>
      <c r="E65" s="29">
        <v>411954</v>
      </c>
      <c r="F65" s="29">
        <v>13720</v>
      </c>
    </row>
    <row r="66" spans="2:6" ht="15.95" customHeight="1" x14ac:dyDescent="0.3">
      <c r="B66" s="20">
        <v>2020</v>
      </c>
      <c r="C66" s="21" t="s">
        <v>13</v>
      </c>
      <c r="D66" s="29">
        <v>426841</v>
      </c>
      <c r="E66" s="29">
        <v>414964</v>
      </c>
      <c r="F66" s="29">
        <v>11877</v>
      </c>
    </row>
    <row r="67" spans="2:6" ht="15.95" customHeight="1" x14ac:dyDescent="0.3">
      <c r="B67" s="20">
        <v>2020</v>
      </c>
      <c r="C67" s="21" t="s">
        <v>15</v>
      </c>
      <c r="D67" s="29">
        <v>388753</v>
      </c>
      <c r="E67" s="29">
        <v>373879</v>
      </c>
      <c r="F67" s="29">
        <v>14874</v>
      </c>
    </row>
    <row r="68" spans="2:6" ht="15.95" customHeight="1" x14ac:dyDescent="0.3">
      <c r="B68" s="20">
        <v>2020</v>
      </c>
      <c r="C68" s="21" t="s">
        <v>16</v>
      </c>
      <c r="D68" s="29">
        <v>416734</v>
      </c>
      <c r="E68" s="29">
        <v>402608</v>
      </c>
      <c r="F68" s="29">
        <v>14126</v>
      </c>
    </row>
    <row r="69" spans="2:6" ht="15.95" customHeight="1" x14ac:dyDescent="0.3">
      <c r="B69" s="20">
        <v>2021</v>
      </c>
      <c r="C69" s="21" t="s">
        <v>13</v>
      </c>
      <c r="D69" s="29">
        <v>438863</v>
      </c>
      <c r="E69" s="29">
        <v>426020</v>
      </c>
      <c r="F69" s="29">
        <v>12843</v>
      </c>
    </row>
    <row r="70" spans="2:6" ht="15.95" customHeight="1" x14ac:dyDescent="0.3">
      <c r="B70" s="23">
        <v>2021</v>
      </c>
      <c r="C70" s="24" t="s">
        <v>14</v>
      </c>
      <c r="D70" s="31">
        <v>443205</v>
      </c>
      <c r="E70" s="31">
        <v>430373</v>
      </c>
      <c r="F70" s="31">
        <v>12832</v>
      </c>
    </row>
    <row r="71" spans="2:6" ht="15.95" customHeight="1" x14ac:dyDescent="0.3">
      <c r="B71" s="20">
        <v>2021</v>
      </c>
      <c r="C71" s="21" t="s">
        <v>15</v>
      </c>
      <c r="D71" s="29">
        <v>431338</v>
      </c>
      <c r="E71" s="29">
        <v>418152</v>
      </c>
      <c r="F71" s="29">
        <v>13186</v>
      </c>
    </row>
    <row r="72" spans="2:6" ht="15.95" customHeight="1" x14ac:dyDescent="0.3">
      <c r="B72" s="20">
        <v>2021</v>
      </c>
      <c r="C72" s="21" t="s">
        <v>16</v>
      </c>
      <c r="D72" s="29">
        <v>433926</v>
      </c>
      <c r="E72" s="29">
        <v>421100</v>
      </c>
      <c r="F72" s="29">
        <v>12826</v>
      </c>
    </row>
    <row r="73" spans="2:6" ht="15.95" customHeight="1" x14ac:dyDescent="0.3">
      <c r="B73" s="20">
        <v>2022</v>
      </c>
      <c r="C73" s="21" t="s">
        <v>13</v>
      </c>
      <c r="D73" s="29">
        <v>436070</v>
      </c>
      <c r="E73" s="29">
        <v>422691</v>
      </c>
      <c r="F73" s="29">
        <v>13379</v>
      </c>
    </row>
    <row r="74" spans="2:6" ht="15.95" customHeight="1" x14ac:dyDescent="0.3">
      <c r="B74" s="20">
        <v>2022</v>
      </c>
      <c r="C74" s="21" t="s">
        <v>14</v>
      </c>
      <c r="D74" s="29">
        <v>442962</v>
      </c>
      <c r="E74" s="29">
        <v>429880</v>
      </c>
      <c r="F74" s="29">
        <v>13082</v>
      </c>
    </row>
    <row r="75" spans="2:6" ht="15.95" customHeight="1" x14ac:dyDescent="0.3">
      <c r="B75" s="20">
        <v>2022</v>
      </c>
      <c r="C75" s="21" t="s">
        <v>15</v>
      </c>
      <c r="D75" s="29">
        <v>445659</v>
      </c>
      <c r="E75" s="29">
        <v>435419</v>
      </c>
      <c r="F75" s="29">
        <v>10240</v>
      </c>
    </row>
    <row r="76" spans="2:6" ht="15.95" customHeight="1" x14ac:dyDescent="0.3">
      <c r="B76" s="20">
        <v>2022</v>
      </c>
      <c r="C76" s="21" t="s">
        <v>16</v>
      </c>
      <c r="D76" s="29">
        <v>435183</v>
      </c>
      <c r="E76" s="29">
        <v>426582</v>
      </c>
      <c r="F76" s="29">
        <v>8601</v>
      </c>
    </row>
    <row r="77" spans="2:6" ht="15.95" customHeight="1" x14ac:dyDescent="0.3">
      <c r="B77" s="20">
        <v>2023</v>
      </c>
      <c r="C77" s="21" t="s">
        <v>13</v>
      </c>
      <c r="D77" s="29">
        <v>439175</v>
      </c>
      <c r="E77" s="29">
        <v>431435</v>
      </c>
      <c r="F77" s="29">
        <v>7740</v>
      </c>
    </row>
    <row r="78" spans="2:6" ht="15.95" customHeight="1" x14ac:dyDescent="0.3">
      <c r="B78" s="23">
        <v>2023</v>
      </c>
      <c r="C78" s="24" t="s">
        <v>14</v>
      </c>
      <c r="D78" s="31">
        <v>440693</v>
      </c>
      <c r="E78" s="31">
        <v>432941</v>
      </c>
      <c r="F78" s="45">
        <v>7752</v>
      </c>
    </row>
    <row r="79" spans="2:6" ht="15.95" customHeight="1" x14ac:dyDescent="0.3">
      <c r="B79" s="23">
        <v>2023</v>
      </c>
      <c r="C79" s="21" t="s">
        <v>15</v>
      </c>
      <c r="D79" s="31">
        <v>443151</v>
      </c>
      <c r="E79" s="31">
        <v>435089</v>
      </c>
      <c r="F79" s="45">
        <v>8062</v>
      </c>
    </row>
    <row r="80" spans="2:6" ht="15.95" customHeight="1" x14ac:dyDescent="0.3">
      <c r="B80" s="23">
        <v>2023</v>
      </c>
      <c r="C80" s="24" t="s">
        <v>16</v>
      </c>
      <c r="D80" s="31">
        <v>449300</v>
      </c>
      <c r="E80" s="31">
        <v>441594</v>
      </c>
      <c r="F80" s="45">
        <v>7706</v>
      </c>
    </row>
    <row r="81" spans="2:6" ht="15.95" customHeight="1" x14ac:dyDescent="0.3">
      <c r="B81" s="23">
        <v>2024</v>
      </c>
      <c r="C81" s="21" t="s">
        <v>13</v>
      </c>
      <c r="D81" s="31">
        <v>454127</v>
      </c>
      <c r="E81" s="31">
        <v>447031</v>
      </c>
      <c r="F81" s="45">
        <v>7096</v>
      </c>
    </row>
    <row r="82" spans="2:6" ht="15.95" customHeight="1" x14ac:dyDescent="0.3">
      <c r="B82" s="23">
        <v>2024</v>
      </c>
      <c r="C82" s="24" t="s">
        <v>14</v>
      </c>
      <c r="D82" s="45">
        <v>448646</v>
      </c>
      <c r="E82" s="45">
        <v>439683</v>
      </c>
      <c r="F82" s="45">
        <v>8963</v>
      </c>
    </row>
    <row r="83" spans="2:6" ht="15.95" customHeight="1" x14ac:dyDescent="0.3">
      <c r="B83" s="23">
        <v>2024</v>
      </c>
      <c r="C83" s="21" t="s">
        <v>31</v>
      </c>
      <c r="D83" s="45">
        <v>444045</v>
      </c>
      <c r="E83" s="45">
        <v>435382</v>
      </c>
      <c r="F83" s="45">
        <v>8663</v>
      </c>
    </row>
    <row r="84" spans="2:6" ht="15.95" customHeight="1" x14ac:dyDescent="0.3">
      <c r="B84" s="23">
        <v>2024</v>
      </c>
      <c r="C84" s="24" t="s">
        <v>16</v>
      </c>
      <c r="D84" s="45">
        <v>446342</v>
      </c>
      <c r="E84" s="45">
        <v>437873</v>
      </c>
      <c r="F84" s="45">
        <v>8469</v>
      </c>
    </row>
    <row r="85" spans="2:6" ht="12" customHeight="1" x14ac:dyDescent="0.3">
      <c r="B85" s="51"/>
      <c r="C85" s="52"/>
      <c r="D85" s="53"/>
      <c r="E85" s="53"/>
      <c r="F85" s="53"/>
    </row>
    <row r="86" spans="2:6" ht="34.5" customHeight="1" x14ac:dyDescent="0.25">
      <c r="B86" s="56" t="s">
        <v>33</v>
      </c>
      <c r="C86" s="57"/>
      <c r="D86" s="57"/>
      <c r="E86" s="57"/>
      <c r="F86" s="57"/>
    </row>
    <row r="87" spans="2:6" ht="34.5" customHeight="1" x14ac:dyDescent="0.25">
      <c r="B87" s="57"/>
      <c r="C87" s="57"/>
      <c r="D87" s="57"/>
      <c r="E87" s="57"/>
      <c r="F87" s="57"/>
    </row>
    <row r="88" spans="2:6" ht="34.5" customHeight="1" x14ac:dyDescent="0.25">
      <c r="B88" s="57"/>
      <c r="C88" s="57"/>
      <c r="D88" s="57"/>
      <c r="E88" s="57"/>
      <c r="F88" s="57"/>
    </row>
    <row r="89" spans="2:6" ht="12" customHeight="1" x14ac:dyDescent="0.25">
      <c r="B89" s="58" t="s">
        <v>28</v>
      </c>
      <c r="C89" s="58"/>
      <c r="D89" s="58"/>
      <c r="E89" s="58"/>
      <c r="F89" s="58"/>
    </row>
    <row r="90" spans="2:6" ht="12" customHeight="1" x14ac:dyDescent="0.25">
      <c r="B90" s="35" t="s">
        <v>32</v>
      </c>
      <c r="C90" s="36"/>
      <c r="D90" s="36"/>
      <c r="E90" s="36"/>
      <c r="F90" s="36"/>
    </row>
    <row r="91" spans="2:6" ht="12" customHeight="1" x14ac:dyDescent="0.25">
      <c r="B91" s="35" t="s">
        <v>18</v>
      </c>
      <c r="C91" s="37"/>
      <c r="D91" s="37"/>
      <c r="E91" s="37"/>
      <c r="F91" s="37"/>
    </row>
    <row r="92" spans="2:6" ht="12" customHeight="1" x14ac:dyDescent="0.25">
      <c r="B92" s="42" t="s">
        <v>34</v>
      </c>
      <c r="C92" s="37"/>
      <c r="D92" s="37"/>
      <c r="E92" s="37"/>
      <c r="F92" s="37"/>
    </row>
    <row r="93" spans="2:6" ht="12" customHeight="1" x14ac:dyDescent="0.25">
      <c r="B93" s="37" t="s">
        <v>26</v>
      </c>
      <c r="C93" s="37" t="s">
        <v>35</v>
      </c>
      <c r="D93" s="37"/>
      <c r="E93" s="37"/>
      <c r="F93" s="37"/>
    </row>
    <row r="94" spans="2:6" ht="15" customHeight="1" x14ac:dyDescent="0.3">
      <c r="C94"/>
      <c r="D94"/>
      <c r="E94"/>
      <c r="F94"/>
    </row>
    <row r="95" spans="2:6" ht="15" hidden="1" customHeight="1" x14ac:dyDescent="0.25">
      <c r="B95"/>
      <c r="C95"/>
      <c r="D95"/>
      <c r="E95"/>
      <c r="F95"/>
    </row>
    <row r="96" spans="2:6" ht="15" hidden="1" customHeight="1" x14ac:dyDescent="0.3"/>
  </sheetData>
  <mergeCells count="2">
    <mergeCell ref="B86:F88"/>
    <mergeCell ref="B89:F89"/>
  </mergeCells>
  <phoneticPr fontId="26" type="noConversion"/>
  <hyperlinks>
    <hyperlink ref="F1" location="Gráfica!A1" display="Ver gráfica" xr:uid="{00000000-0004-0000-0100-000000000000}"/>
    <hyperlink ref="B92" r:id="rId1" xr:uid="{14A99831-5B3F-45C0-B879-4212ABAC7F40}"/>
  </hyperlinks>
  <printOptions horizontalCentered="1"/>
  <pageMargins left="0.23622047244094491" right="0.23622047244094491" top="0.74803149606299213" bottom="0.74803149606299213" header="0.31496062992125984" footer="0.31496062992125984"/>
  <pageSetup scale="96"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22"/>
  <sheetViews>
    <sheetView showGridLines="0" showRowColHeaders="0" zoomScaleNormal="100" workbookViewId="0"/>
  </sheetViews>
  <sheetFormatPr baseColWidth="10" defaultColWidth="0" defaultRowHeight="14.25" customHeight="1" zeroHeight="1" x14ac:dyDescent="0.2"/>
  <cols>
    <col min="1" max="1" width="2.7109375" style="16" customWidth="1"/>
    <col min="2" max="2" width="94" style="16" customWidth="1"/>
    <col min="3" max="3" width="2.7109375" style="16" customWidth="1"/>
    <col min="4" max="16384" width="12.5703125" style="16" hidden="1"/>
  </cols>
  <sheetData>
    <row r="1" spans="2:2" ht="15" customHeight="1" x14ac:dyDescent="0.3">
      <c r="B1" s="25" t="s">
        <v>6</v>
      </c>
    </row>
    <row r="2" spans="2:2" ht="15" customHeight="1" x14ac:dyDescent="0.25">
      <c r="B2" s="38" t="s">
        <v>19</v>
      </c>
    </row>
    <row r="3" spans="2:2" ht="38.25" x14ac:dyDescent="0.2">
      <c r="B3" s="39" t="s">
        <v>20</v>
      </c>
    </row>
    <row r="4" spans="2:2" ht="15.75" x14ac:dyDescent="0.25">
      <c r="B4" s="38" t="s">
        <v>21</v>
      </c>
    </row>
    <row r="5" spans="2:2" ht="51" x14ac:dyDescent="0.2">
      <c r="B5" s="39" t="s">
        <v>22</v>
      </c>
    </row>
    <row r="6" spans="2:2" x14ac:dyDescent="0.2">
      <c r="B6" s="39"/>
    </row>
    <row r="7" spans="2:2" ht="15.75" x14ac:dyDescent="0.25">
      <c r="B7" s="38" t="s">
        <v>23</v>
      </c>
    </row>
    <row r="8" spans="2:2" ht="28.15" customHeight="1" x14ac:dyDescent="0.2">
      <c r="B8" s="39" t="s">
        <v>24</v>
      </c>
    </row>
    <row r="9" spans="2:2" x14ac:dyDescent="0.2">
      <c r="B9" s="39"/>
    </row>
    <row r="10" spans="2:2" x14ac:dyDescent="0.2">
      <c r="B10" s="44" t="s">
        <v>7</v>
      </c>
    </row>
    <row r="11" spans="2:2" x14ac:dyDescent="0.2">
      <c r="B11" s="43" t="s">
        <v>25</v>
      </c>
    </row>
    <row r="12" spans="2:2" x14ac:dyDescent="0.2">
      <c r="B12" s="43" t="s">
        <v>29</v>
      </c>
    </row>
    <row r="13" spans="2:2" x14ac:dyDescent="0.2">
      <c r="B13" s="43" t="s">
        <v>27</v>
      </c>
    </row>
    <row r="14" spans="2:2" ht="15" customHeight="1" x14ac:dyDescent="0.2">
      <c r="B14" s="41"/>
    </row>
    <row r="15" spans="2:2" ht="15" hidden="1" x14ac:dyDescent="0.25">
      <c r="B15"/>
    </row>
    <row r="16" spans="2:2" ht="15" hidden="1" x14ac:dyDescent="0.25">
      <c r="B16"/>
    </row>
    <row r="17" spans="2:2" ht="15" hidden="1" x14ac:dyDescent="0.25">
      <c r="B17"/>
    </row>
    <row r="18" spans="2:2" ht="15" hidden="1" customHeight="1" x14ac:dyDescent="0.25">
      <c r="B18"/>
    </row>
    <row r="19" spans="2:2" ht="15" hidden="1" customHeight="1" x14ac:dyDescent="0.25">
      <c r="B19"/>
    </row>
    <row r="20" spans="2:2" ht="15" hidden="1" customHeight="1" x14ac:dyDescent="0.25">
      <c r="B20"/>
    </row>
    <row r="21" spans="2:2" ht="14.25" hidden="1" customHeight="1" x14ac:dyDescent="0.25">
      <c r="B21"/>
    </row>
    <row r="22" spans="2:2" ht="14.25" hidden="1" customHeight="1" x14ac:dyDescent="0.2">
      <c r="B22" s="40"/>
    </row>
  </sheetData>
  <hyperlinks>
    <hyperlink ref="B1" location="Gráfica!A1" display="Ver gráfica" xr:uid="{615F1A99-4AEA-49D3-AC1E-C6855D59C482}"/>
    <hyperlink ref="B11" r:id="rId1" xr:uid="{AA528C54-4105-4B34-82BC-5F0EFCF325F1}"/>
    <hyperlink ref="B13" r:id="rId2" location="tabulados" xr:uid="{CF788394-E48C-4182-AB15-69EF10C2B66F}"/>
    <hyperlink ref="B12" r:id="rId3" xr:uid="{DF84197E-0E3F-47B9-B8E1-EBBA4B505986}"/>
  </hyperlinks>
  <printOptions horizontalCentered="1"/>
  <pageMargins left="0.23622047244094491" right="0.23622047244094491" top="0.74803149606299213" bottom="0.74803149606299213" header="0.31496062992125984" footer="0.31496062992125984"/>
  <pageSetup orientation="portrait" horizontalDpi="120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81"/>
  <sheetViews>
    <sheetView showGridLines="0" topLeftCell="A71" zoomScaleNormal="100" workbookViewId="0">
      <selection activeCell="A80" sqref="A80:D81"/>
    </sheetView>
  </sheetViews>
  <sheetFormatPr baseColWidth="10" defaultColWidth="9.140625" defaultRowHeight="15" x14ac:dyDescent="0.25"/>
  <cols>
    <col min="1" max="1" width="15.85546875" style="1" bestFit="1" customWidth="1"/>
    <col min="2" max="2" width="18.42578125" style="2" bestFit="1" customWidth="1"/>
    <col min="3" max="3" width="12" style="2" bestFit="1" customWidth="1"/>
    <col min="4" max="4" width="13.140625" style="2" bestFit="1" customWidth="1"/>
    <col min="7" max="7" width="11.85546875" bestFit="1" customWidth="1"/>
    <col min="8" max="9" width="12" bestFit="1" customWidth="1"/>
    <col min="10" max="10" width="13.140625" bestFit="1" customWidth="1"/>
  </cols>
  <sheetData>
    <row r="1" spans="1:10" ht="18.75" x14ac:dyDescent="0.3">
      <c r="A1" s="7" t="s">
        <v>1</v>
      </c>
      <c r="F1" s="7" t="s">
        <v>2</v>
      </c>
    </row>
    <row r="2" spans="1:10" x14ac:dyDescent="0.25">
      <c r="A2" s="6" t="s">
        <v>4</v>
      </c>
      <c r="B2" s="32" t="s">
        <v>10</v>
      </c>
      <c r="C2" s="33" t="s">
        <v>11</v>
      </c>
      <c r="D2" s="33" t="s">
        <v>12</v>
      </c>
      <c r="F2" s="5" t="s">
        <v>0</v>
      </c>
      <c r="G2" s="6" t="s">
        <v>4</v>
      </c>
      <c r="H2" s="32" t="s">
        <v>10</v>
      </c>
      <c r="I2" s="33" t="s">
        <v>11</v>
      </c>
      <c r="J2" s="33" t="s">
        <v>12</v>
      </c>
    </row>
    <row r="3" spans="1:10" x14ac:dyDescent="0.25">
      <c r="A3" s="4" t="str">
        <f>Cuadro!C6&amp;"-"&amp;Cuadro!B6</f>
        <v>I-2005</v>
      </c>
      <c r="B3" s="34">
        <f>Cuadro!D6</f>
        <v>324883</v>
      </c>
      <c r="C3" s="34">
        <f>Cuadro!E6</f>
        <v>316798</v>
      </c>
      <c r="D3" s="34">
        <f>Cuadro!F6</f>
        <v>8085</v>
      </c>
      <c r="F3" s="3">
        <v>67</v>
      </c>
      <c r="G3" s="4" t="str">
        <f t="shared" ref="G3:G47" si="0">+INDEX($A$3:$A$228,F3)</f>
        <v>IV-2021</v>
      </c>
      <c r="H3" s="34">
        <f t="shared" ref="H3:H47" si="1">+INDEX($B$3:$B$228,F3)</f>
        <v>433926</v>
      </c>
      <c r="I3" s="34">
        <f t="shared" ref="I3:I34" si="2">+INDEX($C$3:$C$228,F3)</f>
        <v>421100</v>
      </c>
      <c r="J3" s="34">
        <f t="shared" ref="J3:J47" si="3">+INDEX($D$3:$D$228,F3)</f>
        <v>12826</v>
      </c>
    </row>
    <row r="4" spans="1:10" x14ac:dyDescent="0.25">
      <c r="A4" s="4" t="str">
        <f>Cuadro!C7&amp;"-"&amp;Cuadro!B7</f>
        <v>II-2005</v>
      </c>
      <c r="B4" s="34">
        <f>Cuadro!D7</f>
        <v>335544</v>
      </c>
      <c r="C4" s="34">
        <f>Cuadro!E7</f>
        <v>326183</v>
      </c>
      <c r="D4" s="34">
        <f>Cuadro!F7</f>
        <v>9361</v>
      </c>
      <c r="F4" s="3">
        <f>+F3+1</f>
        <v>68</v>
      </c>
      <c r="G4" s="4" t="str">
        <f t="shared" si="0"/>
        <v>I-2022</v>
      </c>
      <c r="H4" s="34">
        <f t="shared" si="1"/>
        <v>436070</v>
      </c>
      <c r="I4" s="34">
        <f t="shared" si="2"/>
        <v>422691</v>
      </c>
      <c r="J4" s="34">
        <f t="shared" si="3"/>
        <v>13379</v>
      </c>
    </row>
    <row r="5" spans="1:10" x14ac:dyDescent="0.25">
      <c r="A5" s="4" t="str">
        <f>Cuadro!C8&amp;"-"&amp;Cuadro!B8</f>
        <v>III-2005</v>
      </c>
      <c r="B5" s="34">
        <f>Cuadro!D8</f>
        <v>336731</v>
      </c>
      <c r="C5" s="34">
        <f>Cuadro!E8</f>
        <v>327575</v>
      </c>
      <c r="D5" s="34">
        <f>Cuadro!F8</f>
        <v>9156</v>
      </c>
      <c r="F5" s="3">
        <f t="shared" ref="F5:F68" si="4">+F4+1</f>
        <v>69</v>
      </c>
      <c r="G5" s="4" t="str">
        <f t="shared" si="0"/>
        <v>II-2022</v>
      </c>
      <c r="H5" s="34">
        <f t="shared" si="1"/>
        <v>442962</v>
      </c>
      <c r="I5" s="34">
        <f t="shared" si="2"/>
        <v>429880</v>
      </c>
      <c r="J5" s="34">
        <f t="shared" si="3"/>
        <v>13082</v>
      </c>
    </row>
    <row r="6" spans="1:10" x14ac:dyDescent="0.25">
      <c r="A6" s="4" t="str">
        <f>Cuadro!C9&amp;"-"&amp;Cuadro!B9</f>
        <v>IV-2005</v>
      </c>
      <c r="B6" s="34">
        <f>Cuadro!D9</f>
        <v>333344</v>
      </c>
      <c r="C6" s="34">
        <f>Cuadro!E9</f>
        <v>327200</v>
      </c>
      <c r="D6" s="34">
        <f>Cuadro!F9</f>
        <v>6144</v>
      </c>
      <c r="F6" s="3">
        <f t="shared" si="4"/>
        <v>70</v>
      </c>
      <c r="G6" s="4" t="str">
        <f t="shared" si="0"/>
        <v>III-2022</v>
      </c>
      <c r="H6" s="34">
        <f t="shared" si="1"/>
        <v>445659</v>
      </c>
      <c r="I6" s="34">
        <f t="shared" si="2"/>
        <v>435419</v>
      </c>
      <c r="J6" s="34">
        <f t="shared" si="3"/>
        <v>10240</v>
      </c>
    </row>
    <row r="7" spans="1:10" x14ac:dyDescent="0.25">
      <c r="A7" s="4" t="str">
        <f>Cuadro!C10&amp;"-"&amp;Cuadro!B10</f>
        <v>I-2006</v>
      </c>
      <c r="B7" s="34">
        <f>Cuadro!D10</f>
        <v>327298</v>
      </c>
      <c r="C7" s="34">
        <f>Cuadro!E10</f>
        <v>320477</v>
      </c>
      <c r="D7" s="34">
        <f>Cuadro!F10</f>
        <v>6821</v>
      </c>
      <c r="F7" s="3">
        <f t="shared" si="4"/>
        <v>71</v>
      </c>
      <c r="G7" s="4" t="str">
        <f t="shared" si="0"/>
        <v>IV-2022</v>
      </c>
      <c r="H7" s="34">
        <f t="shared" si="1"/>
        <v>435183</v>
      </c>
      <c r="I7" s="34">
        <f t="shared" si="2"/>
        <v>426582</v>
      </c>
      <c r="J7" s="34">
        <f t="shared" si="3"/>
        <v>8601</v>
      </c>
    </row>
    <row r="8" spans="1:10" x14ac:dyDescent="0.25">
      <c r="A8" s="4" t="str">
        <f>Cuadro!C11&amp;"-"&amp;Cuadro!B11</f>
        <v>II-2006</v>
      </c>
      <c r="B8" s="34">
        <f>Cuadro!D11</f>
        <v>332989</v>
      </c>
      <c r="C8" s="34">
        <f>Cuadro!E11</f>
        <v>326487</v>
      </c>
      <c r="D8" s="34">
        <f>Cuadro!F11</f>
        <v>6502</v>
      </c>
      <c r="F8" s="3">
        <f t="shared" si="4"/>
        <v>72</v>
      </c>
      <c r="G8" s="4" t="str">
        <f t="shared" si="0"/>
        <v>I-2023</v>
      </c>
      <c r="H8" s="34">
        <f t="shared" si="1"/>
        <v>439175</v>
      </c>
      <c r="I8" s="34">
        <f t="shared" si="2"/>
        <v>431435</v>
      </c>
      <c r="J8" s="34">
        <f t="shared" si="3"/>
        <v>7740</v>
      </c>
    </row>
    <row r="9" spans="1:10" x14ac:dyDescent="0.25">
      <c r="A9" s="4" t="str">
        <f>Cuadro!C12&amp;"-"&amp;Cuadro!B12</f>
        <v>III-2006</v>
      </c>
      <c r="B9" s="34">
        <f>Cuadro!D12</f>
        <v>329955</v>
      </c>
      <c r="C9" s="34">
        <f>Cuadro!E12</f>
        <v>320479</v>
      </c>
      <c r="D9" s="34">
        <f>Cuadro!F12</f>
        <v>9476</v>
      </c>
      <c r="F9" s="3">
        <f t="shared" si="4"/>
        <v>73</v>
      </c>
      <c r="G9" s="4" t="str">
        <f t="shared" si="0"/>
        <v>II-2023</v>
      </c>
      <c r="H9" s="34">
        <f t="shared" si="1"/>
        <v>440693</v>
      </c>
      <c r="I9" s="34">
        <f t="shared" si="2"/>
        <v>432941</v>
      </c>
      <c r="J9" s="34">
        <f t="shared" si="3"/>
        <v>7752</v>
      </c>
    </row>
    <row r="10" spans="1:10" x14ac:dyDescent="0.25">
      <c r="A10" s="4" t="str">
        <f>Cuadro!C13&amp;"-"&amp;Cuadro!B13</f>
        <v>IV-2006</v>
      </c>
      <c r="B10" s="34">
        <f>Cuadro!D13</f>
        <v>331319</v>
      </c>
      <c r="C10" s="34">
        <f>Cuadro!E13</f>
        <v>325317</v>
      </c>
      <c r="D10" s="34">
        <f>Cuadro!F13</f>
        <v>6002</v>
      </c>
      <c r="F10" s="3">
        <f t="shared" si="4"/>
        <v>74</v>
      </c>
      <c r="G10" s="4" t="str">
        <f t="shared" si="0"/>
        <v>III-2023</v>
      </c>
      <c r="H10" s="34">
        <f t="shared" si="1"/>
        <v>443151</v>
      </c>
      <c r="I10" s="34">
        <f t="shared" si="2"/>
        <v>435089</v>
      </c>
      <c r="J10" s="34">
        <f t="shared" si="3"/>
        <v>8062</v>
      </c>
    </row>
    <row r="11" spans="1:10" x14ac:dyDescent="0.25">
      <c r="A11" s="4" t="str">
        <f>Cuadro!C14&amp;"-"&amp;Cuadro!B14</f>
        <v>I-2007</v>
      </c>
      <c r="B11" s="34">
        <f>Cuadro!D14</f>
        <v>328476</v>
      </c>
      <c r="C11" s="34">
        <f>Cuadro!E14</f>
        <v>319886</v>
      </c>
      <c r="D11" s="34">
        <f>Cuadro!F14</f>
        <v>8590</v>
      </c>
      <c r="F11" s="3">
        <f t="shared" si="4"/>
        <v>75</v>
      </c>
      <c r="G11" s="4" t="str">
        <f t="shared" si="0"/>
        <v>IV-2023</v>
      </c>
      <c r="H11" s="34">
        <f t="shared" si="1"/>
        <v>449300</v>
      </c>
      <c r="I11" s="34">
        <f t="shared" si="2"/>
        <v>441594</v>
      </c>
      <c r="J11" s="34">
        <f t="shared" si="3"/>
        <v>7706</v>
      </c>
    </row>
    <row r="12" spans="1:10" x14ac:dyDescent="0.25">
      <c r="A12" s="4" t="str">
        <f>Cuadro!C15&amp;"-"&amp;Cuadro!B15</f>
        <v>II-2007</v>
      </c>
      <c r="B12" s="34">
        <f>Cuadro!D15</f>
        <v>328300</v>
      </c>
      <c r="C12" s="34">
        <f>Cuadro!E15</f>
        <v>323728</v>
      </c>
      <c r="D12" s="34">
        <f>Cuadro!F15</f>
        <v>4572</v>
      </c>
      <c r="F12" s="3">
        <f t="shared" si="4"/>
        <v>76</v>
      </c>
      <c r="G12" s="4" t="str">
        <f t="shared" si="0"/>
        <v>I-2024</v>
      </c>
      <c r="H12" s="34">
        <f t="shared" si="1"/>
        <v>454127</v>
      </c>
      <c r="I12" s="34">
        <f t="shared" si="2"/>
        <v>447031</v>
      </c>
      <c r="J12" s="34">
        <f t="shared" si="3"/>
        <v>7096</v>
      </c>
    </row>
    <row r="13" spans="1:10" x14ac:dyDescent="0.25">
      <c r="A13" s="4" t="str">
        <f>Cuadro!C16&amp;"-"&amp;Cuadro!B16</f>
        <v>III-2007</v>
      </c>
      <c r="B13" s="34">
        <f>Cuadro!D16</f>
        <v>327742</v>
      </c>
      <c r="C13" s="34">
        <f>Cuadro!E16</f>
        <v>320522</v>
      </c>
      <c r="D13" s="34">
        <f>Cuadro!F16</f>
        <v>7220</v>
      </c>
      <c r="F13" s="3">
        <f t="shared" si="4"/>
        <v>77</v>
      </c>
      <c r="G13" s="4" t="str">
        <f t="shared" si="0"/>
        <v>II-2024</v>
      </c>
      <c r="H13" s="34">
        <f t="shared" si="1"/>
        <v>448646</v>
      </c>
      <c r="I13" s="34">
        <f t="shared" si="2"/>
        <v>439683</v>
      </c>
      <c r="J13" s="34">
        <f t="shared" si="3"/>
        <v>8963</v>
      </c>
    </row>
    <row r="14" spans="1:10" x14ac:dyDescent="0.25">
      <c r="A14" s="4" t="str">
        <f>Cuadro!C17&amp;"-"&amp;Cuadro!B17</f>
        <v>IV-2007</v>
      </c>
      <c r="B14" s="34">
        <f>Cuadro!D17</f>
        <v>338490</v>
      </c>
      <c r="C14" s="34">
        <f>Cuadro!E17</f>
        <v>331415</v>
      </c>
      <c r="D14" s="34">
        <f>Cuadro!F17</f>
        <v>7075</v>
      </c>
      <c r="F14" s="3">
        <f t="shared" si="4"/>
        <v>78</v>
      </c>
      <c r="G14" s="4" t="str">
        <f t="shared" si="0"/>
        <v>lll-2024</v>
      </c>
      <c r="H14" s="34">
        <f t="shared" si="1"/>
        <v>444045</v>
      </c>
      <c r="I14" s="34">
        <f t="shared" si="2"/>
        <v>435382</v>
      </c>
      <c r="J14" s="34">
        <f t="shared" si="3"/>
        <v>8663</v>
      </c>
    </row>
    <row r="15" spans="1:10" x14ac:dyDescent="0.25">
      <c r="A15" s="4" t="str">
        <f>Cuadro!C18&amp;"-"&amp;Cuadro!B18</f>
        <v>I-2008</v>
      </c>
      <c r="B15" s="34">
        <f>Cuadro!D18</f>
        <v>343341</v>
      </c>
      <c r="C15" s="34">
        <f>Cuadro!E18</f>
        <v>337177</v>
      </c>
      <c r="D15" s="34">
        <f>Cuadro!F18</f>
        <v>6164</v>
      </c>
      <c r="F15" s="3">
        <f t="shared" si="4"/>
        <v>79</v>
      </c>
      <c r="G15" s="4" t="str">
        <f t="shared" si="0"/>
        <v>IV-2024</v>
      </c>
      <c r="H15" s="34">
        <f t="shared" si="1"/>
        <v>446342</v>
      </c>
      <c r="I15" s="34">
        <f t="shared" si="2"/>
        <v>437873</v>
      </c>
      <c r="J15" s="34">
        <f t="shared" si="3"/>
        <v>8469</v>
      </c>
    </row>
    <row r="16" spans="1:10" x14ac:dyDescent="0.25">
      <c r="A16" s="4" t="str">
        <f>Cuadro!C19&amp;"-"&amp;Cuadro!B19</f>
        <v>II-2008</v>
      </c>
      <c r="B16" s="34">
        <f>Cuadro!D19</f>
        <v>348079</v>
      </c>
      <c r="C16" s="34">
        <f>Cuadro!E19</f>
        <v>340553</v>
      </c>
      <c r="D16" s="34">
        <f>Cuadro!F19</f>
        <v>7526</v>
      </c>
      <c r="F16" s="3">
        <f t="shared" si="4"/>
        <v>80</v>
      </c>
      <c r="G16" s="4">
        <f t="shared" si="0"/>
        <v>0</v>
      </c>
      <c r="H16" s="34">
        <f t="shared" si="1"/>
        <v>0</v>
      </c>
      <c r="I16" s="34">
        <f t="shared" si="2"/>
        <v>0</v>
      </c>
      <c r="J16" s="34">
        <f t="shared" si="3"/>
        <v>0</v>
      </c>
    </row>
    <row r="17" spans="1:10" x14ac:dyDescent="0.25">
      <c r="A17" s="4" t="str">
        <f>Cuadro!C20&amp;"-"&amp;Cuadro!B20</f>
        <v>III-2008</v>
      </c>
      <c r="B17" s="34">
        <f>Cuadro!D20</f>
        <v>350281</v>
      </c>
      <c r="C17" s="34">
        <f>Cuadro!E20</f>
        <v>343174</v>
      </c>
      <c r="D17" s="34">
        <f>Cuadro!F20</f>
        <v>7107</v>
      </c>
      <c r="F17" s="3">
        <f t="shared" si="4"/>
        <v>81</v>
      </c>
      <c r="G17" s="4">
        <f t="shared" si="0"/>
        <v>0</v>
      </c>
      <c r="H17" s="34">
        <f t="shared" si="1"/>
        <v>0</v>
      </c>
      <c r="I17" s="34">
        <f t="shared" si="2"/>
        <v>0</v>
      </c>
      <c r="J17" s="34">
        <f t="shared" si="3"/>
        <v>0</v>
      </c>
    </row>
    <row r="18" spans="1:10" x14ac:dyDescent="0.25">
      <c r="A18" s="4" t="str">
        <f>Cuadro!C21&amp;"-"&amp;Cuadro!B21</f>
        <v>IV-2008</v>
      </c>
      <c r="B18" s="34">
        <f>Cuadro!D21</f>
        <v>345386</v>
      </c>
      <c r="C18" s="34">
        <f>Cuadro!E21</f>
        <v>337372</v>
      </c>
      <c r="D18" s="34">
        <f>Cuadro!F21</f>
        <v>8014</v>
      </c>
      <c r="F18" s="3">
        <f t="shared" si="4"/>
        <v>82</v>
      </c>
      <c r="G18" s="4">
        <f t="shared" si="0"/>
        <v>0</v>
      </c>
      <c r="H18" s="34">
        <f t="shared" si="1"/>
        <v>0</v>
      </c>
      <c r="I18" s="34">
        <f t="shared" si="2"/>
        <v>0</v>
      </c>
      <c r="J18" s="34">
        <f t="shared" si="3"/>
        <v>0</v>
      </c>
    </row>
    <row r="19" spans="1:10" x14ac:dyDescent="0.25">
      <c r="A19" s="4" t="str">
        <f>Cuadro!C22&amp;"-"&amp;Cuadro!B22</f>
        <v>I-2009</v>
      </c>
      <c r="B19" s="34">
        <f>Cuadro!D22</f>
        <v>343014</v>
      </c>
      <c r="C19" s="34">
        <f>Cuadro!E22</f>
        <v>335486</v>
      </c>
      <c r="D19" s="34">
        <f>Cuadro!F22</f>
        <v>7528</v>
      </c>
      <c r="F19" s="3">
        <f t="shared" si="4"/>
        <v>83</v>
      </c>
      <c r="G19" s="4">
        <f t="shared" si="0"/>
        <v>0</v>
      </c>
      <c r="H19" s="34">
        <f t="shared" si="1"/>
        <v>0</v>
      </c>
      <c r="I19" s="34">
        <f t="shared" si="2"/>
        <v>0</v>
      </c>
      <c r="J19" s="34">
        <f t="shared" si="3"/>
        <v>0</v>
      </c>
    </row>
    <row r="20" spans="1:10" x14ac:dyDescent="0.25">
      <c r="A20" s="4" t="str">
        <f>Cuadro!C23&amp;"-"&amp;Cuadro!B23</f>
        <v>II-2009</v>
      </c>
      <c r="B20" s="34">
        <f>Cuadro!D23</f>
        <v>350794</v>
      </c>
      <c r="C20" s="34">
        <f>Cuadro!E23</f>
        <v>340765</v>
      </c>
      <c r="D20" s="34">
        <f>Cuadro!F23</f>
        <v>10029</v>
      </c>
      <c r="F20" s="3">
        <f t="shared" si="4"/>
        <v>84</v>
      </c>
      <c r="G20" s="4">
        <f t="shared" si="0"/>
        <v>0</v>
      </c>
      <c r="H20" s="34">
        <f t="shared" si="1"/>
        <v>0</v>
      </c>
      <c r="I20" s="34">
        <f t="shared" si="2"/>
        <v>0</v>
      </c>
      <c r="J20" s="34">
        <f t="shared" si="3"/>
        <v>0</v>
      </c>
    </row>
    <row r="21" spans="1:10" x14ac:dyDescent="0.25">
      <c r="A21" s="4" t="str">
        <f>Cuadro!C24&amp;"-"&amp;Cuadro!B24</f>
        <v>III-2009</v>
      </c>
      <c r="B21" s="34">
        <f>Cuadro!D24</f>
        <v>357162</v>
      </c>
      <c r="C21" s="34">
        <f>Cuadro!E24</f>
        <v>347713</v>
      </c>
      <c r="D21" s="34">
        <f>Cuadro!F24</f>
        <v>9449</v>
      </c>
      <c r="F21" s="3">
        <f t="shared" si="4"/>
        <v>85</v>
      </c>
      <c r="G21" s="4">
        <f t="shared" si="0"/>
        <v>0</v>
      </c>
      <c r="H21" s="34">
        <f t="shared" si="1"/>
        <v>0</v>
      </c>
      <c r="I21" s="34">
        <f t="shared" si="2"/>
        <v>0</v>
      </c>
      <c r="J21" s="34">
        <f t="shared" si="3"/>
        <v>0</v>
      </c>
    </row>
    <row r="22" spans="1:10" x14ac:dyDescent="0.25">
      <c r="A22" s="4" t="str">
        <f>Cuadro!C25&amp;"-"&amp;Cuadro!B25</f>
        <v>IV-2009</v>
      </c>
      <c r="B22" s="34">
        <f>Cuadro!D25</f>
        <v>367374</v>
      </c>
      <c r="C22" s="34">
        <f>Cuadro!E25</f>
        <v>354660</v>
      </c>
      <c r="D22" s="34">
        <f>Cuadro!F25</f>
        <v>12714</v>
      </c>
      <c r="F22" s="3">
        <f t="shared" si="4"/>
        <v>86</v>
      </c>
      <c r="G22" s="4">
        <f t="shared" si="0"/>
        <v>0</v>
      </c>
      <c r="H22" s="34">
        <f t="shared" si="1"/>
        <v>0</v>
      </c>
      <c r="I22" s="34">
        <f t="shared" si="2"/>
        <v>0</v>
      </c>
      <c r="J22" s="34">
        <f t="shared" si="3"/>
        <v>0</v>
      </c>
    </row>
    <row r="23" spans="1:10" x14ac:dyDescent="0.25">
      <c r="A23" s="4" t="str">
        <f>Cuadro!C26&amp;"-"&amp;Cuadro!B26</f>
        <v>I-2010</v>
      </c>
      <c r="B23" s="34">
        <f>Cuadro!D26</f>
        <v>356666</v>
      </c>
      <c r="C23" s="34">
        <f>Cuadro!E26</f>
        <v>347166</v>
      </c>
      <c r="D23" s="34">
        <f>Cuadro!F26</f>
        <v>9500</v>
      </c>
      <c r="F23" s="3">
        <f t="shared" si="4"/>
        <v>87</v>
      </c>
      <c r="G23" s="4">
        <f t="shared" si="0"/>
        <v>0</v>
      </c>
      <c r="H23" s="34">
        <f t="shared" si="1"/>
        <v>0</v>
      </c>
      <c r="I23" s="34">
        <f t="shared" si="2"/>
        <v>0</v>
      </c>
      <c r="J23" s="34">
        <f t="shared" si="3"/>
        <v>0</v>
      </c>
    </row>
    <row r="24" spans="1:10" x14ac:dyDescent="0.25">
      <c r="A24" s="4" t="str">
        <f>Cuadro!C27&amp;"-"&amp;Cuadro!B27</f>
        <v>II-2010</v>
      </c>
      <c r="B24" s="34">
        <f>Cuadro!D27</f>
        <v>361637</v>
      </c>
      <c r="C24" s="34">
        <f>Cuadro!E27</f>
        <v>349281</v>
      </c>
      <c r="D24" s="34">
        <f>Cuadro!F27</f>
        <v>12356</v>
      </c>
      <c r="F24" s="3">
        <f t="shared" si="4"/>
        <v>88</v>
      </c>
      <c r="G24" s="4">
        <f t="shared" si="0"/>
        <v>0</v>
      </c>
      <c r="H24" s="34">
        <f t="shared" si="1"/>
        <v>0</v>
      </c>
      <c r="I24" s="34">
        <f t="shared" si="2"/>
        <v>0</v>
      </c>
      <c r="J24" s="34">
        <f t="shared" si="3"/>
        <v>0</v>
      </c>
    </row>
    <row r="25" spans="1:10" x14ac:dyDescent="0.25">
      <c r="A25" s="4" t="str">
        <f>Cuadro!C28&amp;"-"&amp;Cuadro!B28</f>
        <v>III-2010</v>
      </c>
      <c r="B25" s="34">
        <f>Cuadro!D28</f>
        <v>363898</v>
      </c>
      <c r="C25" s="34">
        <f>Cuadro!E28</f>
        <v>350590</v>
      </c>
      <c r="D25" s="34">
        <f>Cuadro!F28</f>
        <v>13308</v>
      </c>
      <c r="F25" s="3">
        <f t="shared" si="4"/>
        <v>89</v>
      </c>
      <c r="G25" s="4">
        <f t="shared" si="0"/>
        <v>0</v>
      </c>
      <c r="H25" s="34">
        <f t="shared" si="1"/>
        <v>0</v>
      </c>
      <c r="I25" s="34">
        <f t="shared" si="2"/>
        <v>0</v>
      </c>
      <c r="J25" s="34">
        <f t="shared" si="3"/>
        <v>0</v>
      </c>
    </row>
    <row r="26" spans="1:10" x14ac:dyDescent="0.25">
      <c r="A26" s="4" t="str">
        <f>Cuadro!C29&amp;"-"&amp;Cuadro!B29</f>
        <v>IV-2010</v>
      </c>
      <c r="B26" s="34">
        <f>Cuadro!D29</f>
        <v>364262</v>
      </c>
      <c r="C26" s="34">
        <f>Cuadro!E29</f>
        <v>354467</v>
      </c>
      <c r="D26" s="34">
        <f>Cuadro!F29</f>
        <v>9795</v>
      </c>
      <c r="F26" s="3">
        <f t="shared" si="4"/>
        <v>90</v>
      </c>
      <c r="G26" s="4">
        <f t="shared" si="0"/>
        <v>0</v>
      </c>
      <c r="H26" s="34">
        <f t="shared" si="1"/>
        <v>0</v>
      </c>
      <c r="I26" s="34">
        <f t="shared" si="2"/>
        <v>0</v>
      </c>
      <c r="J26" s="34">
        <f t="shared" si="3"/>
        <v>0</v>
      </c>
    </row>
    <row r="27" spans="1:10" x14ac:dyDescent="0.25">
      <c r="A27" s="4" t="str">
        <f>Cuadro!C30&amp;"-"&amp;Cuadro!B30</f>
        <v>I-2011</v>
      </c>
      <c r="B27" s="34">
        <f>Cuadro!D30</f>
        <v>363672</v>
      </c>
      <c r="C27" s="34">
        <f>Cuadro!E30</f>
        <v>354824</v>
      </c>
      <c r="D27" s="34">
        <f>Cuadro!F30</f>
        <v>8848</v>
      </c>
      <c r="F27" s="3">
        <f t="shared" si="4"/>
        <v>91</v>
      </c>
      <c r="G27" s="4">
        <f t="shared" si="0"/>
        <v>0</v>
      </c>
      <c r="H27" s="34">
        <f t="shared" si="1"/>
        <v>0</v>
      </c>
      <c r="I27" s="34">
        <f t="shared" si="2"/>
        <v>0</v>
      </c>
      <c r="J27" s="34">
        <f t="shared" si="3"/>
        <v>0</v>
      </c>
    </row>
    <row r="28" spans="1:10" x14ac:dyDescent="0.25">
      <c r="A28" s="4" t="str">
        <f>Cuadro!C31&amp;"-"&amp;Cuadro!B31</f>
        <v>II-2011</v>
      </c>
      <c r="B28" s="34">
        <f>Cuadro!D31</f>
        <v>366061</v>
      </c>
      <c r="C28" s="34">
        <f>Cuadro!E31</f>
        <v>352239</v>
      </c>
      <c r="D28" s="34">
        <f>Cuadro!F31</f>
        <v>13822</v>
      </c>
      <c r="F28" s="3">
        <f t="shared" si="4"/>
        <v>92</v>
      </c>
      <c r="G28" s="4">
        <f t="shared" si="0"/>
        <v>0</v>
      </c>
      <c r="H28" s="34">
        <f t="shared" si="1"/>
        <v>0</v>
      </c>
      <c r="I28" s="34">
        <f t="shared" si="2"/>
        <v>0</v>
      </c>
      <c r="J28" s="34">
        <f t="shared" si="3"/>
        <v>0</v>
      </c>
    </row>
    <row r="29" spans="1:10" x14ac:dyDescent="0.25">
      <c r="A29" s="4" t="str">
        <f>Cuadro!C32&amp;"-"&amp;Cuadro!B32</f>
        <v>III-2011</v>
      </c>
      <c r="B29" s="34">
        <f>Cuadro!D32</f>
        <v>366444</v>
      </c>
      <c r="C29" s="34">
        <f>Cuadro!E32</f>
        <v>355309</v>
      </c>
      <c r="D29" s="34">
        <f>Cuadro!F32</f>
        <v>11135</v>
      </c>
      <c r="F29" s="3">
        <f t="shared" si="4"/>
        <v>93</v>
      </c>
      <c r="G29" s="4">
        <f t="shared" si="0"/>
        <v>0</v>
      </c>
      <c r="H29" s="34">
        <f t="shared" si="1"/>
        <v>0</v>
      </c>
      <c r="I29" s="34">
        <f t="shared" si="2"/>
        <v>0</v>
      </c>
      <c r="J29" s="34">
        <f t="shared" si="3"/>
        <v>0</v>
      </c>
    </row>
    <row r="30" spans="1:10" x14ac:dyDescent="0.25">
      <c r="A30" s="4" t="str">
        <f>Cuadro!C33&amp;"-"&amp;Cuadro!B33</f>
        <v>IV-2011</v>
      </c>
      <c r="B30" s="34">
        <f>Cuadro!D33</f>
        <v>371410</v>
      </c>
      <c r="C30" s="34">
        <f>Cuadro!E33</f>
        <v>361126</v>
      </c>
      <c r="D30" s="34">
        <f>Cuadro!F33</f>
        <v>10284</v>
      </c>
      <c r="F30" s="3">
        <f t="shared" si="4"/>
        <v>94</v>
      </c>
      <c r="G30" s="4">
        <f t="shared" si="0"/>
        <v>0</v>
      </c>
      <c r="H30" s="34">
        <f t="shared" si="1"/>
        <v>0</v>
      </c>
      <c r="I30" s="34">
        <f t="shared" si="2"/>
        <v>0</v>
      </c>
      <c r="J30" s="34">
        <f t="shared" si="3"/>
        <v>0</v>
      </c>
    </row>
    <row r="31" spans="1:10" x14ac:dyDescent="0.25">
      <c r="A31" s="4" t="str">
        <f>Cuadro!C34&amp;"-"&amp;Cuadro!B34</f>
        <v>I-2012</v>
      </c>
      <c r="B31" s="34">
        <f>Cuadro!D34</f>
        <v>380813</v>
      </c>
      <c r="C31" s="34">
        <f>Cuadro!E34</f>
        <v>373430</v>
      </c>
      <c r="D31" s="34">
        <f>Cuadro!F34</f>
        <v>7383</v>
      </c>
      <c r="F31" s="3">
        <f t="shared" si="4"/>
        <v>95</v>
      </c>
      <c r="G31" s="4">
        <f t="shared" si="0"/>
        <v>0</v>
      </c>
      <c r="H31" s="34">
        <f t="shared" si="1"/>
        <v>0</v>
      </c>
      <c r="I31" s="34">
        <f t="shared" si="2"/>
        <v>0</v>
      </c>
      <c r="J31" s="34">
        <f t="shared" si="3"/>
        <v>0</v>
      </c>
    </row>
    <row r="32" spans="1:10" x14ac:dyDescent="0.25">
      <c r="A32" s="4" t="str">
        <f>Cuadro!C35&amp;"-"&amp;Cuadro!B35</f>
        <v>II-2012</v>
      </c>
      <c r="B32" s="34">
        <f>Cuadro!D35</f>
        <v>378005</v>
      </c>
      <c r="C32" s="34">
        <f>Cuadro!E35</f>
        <v>369377</v>
      </c>
      <c r="D32" s="34">
        <f>Cuadro!F35</f>
        <v>8628</v>
      </c>
      <c r="F32" s="3">
        <f t="shared" si="4"/>
        <v>96</v>
      </c>
      <c r="G32" s="4">
        <f t="shared" si="0"/>
        <v>0</v>
      </c>
      <c r="H32" s="34">
        <f t="shared" si="1"/>
        <v>0</v>
      </c>
      <c r="I32" s="34">
        <f t="shared" si="2"/>
        <v>0</v>
      </c>
      <c r="J32" s="34">
        <f t="shared" si="3"/>
        <v>0</v>
      </c>
    </row>
    <row r="33" spans="1:10" x14ac:dyDescent="0.25">
      <c r="A33" s="4" t="str">
        <f>Cuadro!C36&amp;"-"&amp;Cuadro!B36</f>
        <v>III-2012</v>
      </c>
      <c r="B33" s="34">
        <f>Cuadro!D36</f>
        <v>390171</v>
      </c>
      <c r="C33" s="34">
        <f>Cuadro!E36</f>
        <v>381252</v>
      </c>
      <c r="D33" s="34">
        <f>Cuadro!F36</f>
        <v>8919</v>
      </c>
      <c r="F33" s="3">
        <f t="shared" si="4"/>
        <v>97</v>
      </c>
      <c r="G33" s="4">
        <f t="shared" si="0"/>
        <v>0</v>
      </c>
      <c r="H33" s="34">
        <f t="shared" si="1"/>
        <v>0</v>
      </c>
      <c r="I33" s="34">
        <f t="shared" si="2"/>
        <v>0</v>
      </c>
      <c r="J33" s="34">
        <f t="shared" si="3"/>
        <v>0</v>
      </c>
    </row>
    <row r="34" spans="1:10" x14ac:dyDescent="0.25">
      <c r="A34" s="4" t="str">
        <f>Cuadro!C37&amp;"-"&amp;Cuadro!B37</f>
        <v>IV-2012</v>
      </c>
      <c r="B34" s="34">
        <f>Cuadro!D37</f>
        <v>388379</v>
      </c>
      <c r="C34" s="34">
        <f>Cuadro!E37</f>
        <v>380155</v>
      </c>
      <c r="D34" s="34">
        <f>Cuadro!F37</f>
        <v>8224</v>
      </c>
      <c r="F34" s="3">
        <f t="shared" si="4"/>
        <v>98</v>
      </c>
      <c r="G34" s="4">
        <f t="shared" si="0"/>
        <v>0</v>
      </c>
      <c r="H34" s="34">
        <f t="shared" si="1"/>
        <v>0</v>
      </c>
      <c r="I34" s="34">
        <f t="shared" si="2"/>
        <v>0</v>
      </c>
      <c r="J34" s="34">
        <f t="shared" si="3"/>
        <v>0</v>
      </c>
    </row>
    <row r="35" spans="1:10" x14ac:dyDescent="0.25">
      <c r="A35" s="4" t="str">
        <f>Cuadro!C38&amp;"-"&amp;Cuadro!B38</f>
        <v>I-2013</v>
      </c>
      <c r="B35" s="34">
        <f>Cuadro!D38</f>
        <v>378721</v>
      </c>
      <c r="C35" s="34">
        <f>Cuadro!E38</f>
        <v>369375</v>
      </c>
      <c r="D35" s="34">
        <f>Cuadro!F38</f>
        <v>9346</v>
      </c>
      <c r="F35" s="3">
        <f t="shared" si="4"/>
        <v>99</v>
      </c>
      <c r="G35" s="4">
        <f t="shared" si="0"/>
        <v>0</v>
      </c>
      <c r="H35" s="34">
        <f t="shared" si="1"/>
        <v>0</v>
      </c>
      <c r="I35" s="34">
        <f t="shared" ref="I35:I66" si="5">+INDEX($C$3:$C$228,F35)</f>
        <v>0</v>
      </c>
      <c r="J35" s="34">
        <f t="shared" si="3"/>
        <v>0</v>
      </c>
    </row>
    <row r="36" spans="1:10" x14ac:dyDescent="0.25">
      <c r="A36" s="4" t="str">
        <f>Cuadro!C39&amp;"-"&amp;Cuadro!B39</f>
        <v>II-2013</v>
      </c>
      <c r="B36" s="34">
        <f>Cuadro!D39</f>
        <v>381702</v>
      </c>
      <c r="C36" s="34">
        <f>Cuadro!E39</f>
        <v>371599</v>
      </c>
      <c r="D36" s="34">
        <f>Cuadro!F39</f>
        <v>10103</v>
      </c>
      <c r="F36" s="3">
        <f t="shared" si="4"/>
        <v>100</v>
      </c>
      <c r="G36" s="4">
        <f t="shared" si="0"/>
        <v>0</v>
      </c>
      <c r="H36" s="34">
        <f t="shared" si="1"/>
        <v>0</v>
      </c>
      <c r="I36" s="34">
        <f t="shared" si="5"/>
        <v>0</v>
      </c>
      <c r="J36" s="34">
        <f t="shared" si="3"/>
        <v>0</v>
      </c>
    </row>
    <row r="37" spans="1:10" x14ac:dyDescent="0.25">
      <c r="A37" s="4" t="str">
        <f>Cuadro!C40&amp;"-"&amp;Cuadro!B40</f>
        <v>III-2013</v>
      </c>
      <c r="B37" s="34">
        <f>Cuadro!D40</f>
        <v>380905</v>
      </c>
      <c r="C37" s="34">
        <f>Cuadro!E40</f>
        <v>370766</v>
      </c>
      <c r="D37" s="34">
        <f>Cuadro!F40</f>
        <v>10139</v>
      </c>
      <c r="F37" s="3">
        <f t="shared" si="4"/>
        <v>101</v>
      </c>
      <c r="G37" s="4">
        <f t="shared" si="0"/>
        <v>0</v>
      </c>
      <c r="H37" s="34">
        <f t="shared" si="1"/>
        <v>0</v>
      </c>
      <c r="I37" s="34">
        <f t="shared" si="5"/>
        <v>0</v>
      </c>
      <c r="J37" s="34">
        <f t="shared" si="3"/>
        <v>0</v>
      </c>
    </row>
    <row r="38" spans="1:10" x14ac:dyDescent="0.25">
      <c r="A38" s="4" t="str">
        <f>Cuadro!C41&amp;"-"&amp;Cuadro!B41</f>
        <v>IV-2013</v>
      </c>
      <c r="B38" s="34">
        <f>Cuadro!D41</f>
        <v>381736</v>
      </c>
      <c r="C38" s="34">
        <f>Cuadro!E41</f>
        <v>373859</v>
      </c>
      <c r="D38" s="34">
        <f>Cuadro!F41</f>
        <v>7877</v>
      </c>
      <c r="F38" s="3">
        <f t="shared" si="4"/>
        <v>102</v>
      </c>
      <c r="G38" s="4">
        <f t="shared" si="0"/>
        <v>0</v>
      </c>
      <c r="H38" s="34">
        <f t="shared" si="1"/>
        <v>0</v>
      </c>
      <c r="I38" s="34">
        <f t="shared" si="5"/>
        <v>0</v>
      </c>
      <c r="J38" s="34">
        <f t="shared" si="3"/>
        <v>0</v>
      </c>
    </row>
    <row r="39" spans="1:10" x14ac:dyDescent="0.25">
      <c r="A39" s="4" t="str">
        <f>Cuadro!C42&amp;"-"&amp;Cuadro!B42</f>
        <v>I-2014</v>
      </c>
      <c r="B39" s="34">
        <f>Cuadro!D42</f>
        <v>376735</v>
      </c>
      <c r="C39" s="34">
        <f>Cuadro!E42</f>
        <v>366850</v>
      </c>
      <c r="D39" s="34">
        <f>Cuadro!F42</f>
        <v>9885</v>
      </c>
      <c r="F39" s="3">
        <f t="shared" si="4"/>
        <v>103</v>
      </c>
      <c r="G39" s="4">
        <f t="shared" si="0"/>
        <v>0</v>
      </c>
      <c r="H39" s="34">
        <f t="shared" si="1"/>
        <v>0</v>
      </c>
      <c r="I39" s="34">
        <f t="shared" si="5"/>
        <v>0</v>
      </c>
      <c r="J39" s="34">
        <f t="shared" si="3"/>
        <v>0</v>
      </c>
    </row>
    <row r="40" spans="1:10" x14ac:dyDescent="0.25">
      <c r="A40" s="4" t="str">
        <f>Cuadro!C43&amp;"-"&amp;Cuadro!B43</f>
        <v>II-2014</v>
      </c>
      <c r="B40" s="34">
        <f>Cuadro!D43</f>
        <v>378960</v>
      </c>
      <c r="C40" s="34">
        <f>Cuadro!E43</f>
        <v>366759</v>
      </c>
      <c r="D40" s="34">
        <f>Cuadro!F43</f>
        <v>12201</v>
      </c>
      <c r="F40" s="3">
        <f t="shared" si="4"/>
        <v>104</v>
      </c>
      <c r="G40" s="4">
        <f t="shared" si="0"/>
        <v>0</v>
      </c>
      <c r="H40" s="34">
        <f t="shared" si="1"/>
        <v>0</v>
      </c>
      <c r="I40" s="34">
        <f t="shared" si="5"/>
        <v>0</v>
      </c>
      <c r="J40" s="34">
        <f t="shared" si="3"/>
        <v>0</v>
      </c>
    </row>
    <row r="41" spans="1:10" x14ac:dyDescent="0.25">
      <c r="A41" s="4" t="str">
        <f>Cuadro!C44&amp;"-"&amp;Cuadro!B44</f>
        <v>III-2014</v>
      </c>
      <c r="B41" s="34">
        <f>Cuadro!D44</f>
        <v>376300</v>
      </c>
      <c r="C41" s="34">
        <f>Cuadro!E44</f>
        <v>365627</v>
      </c>
      <c r="D41" s="34">
        <f>Cuadro!F44</f>
        <v>10673</v>
      </c>
      <c r="F41" s="3">
        <f t="shared" si="4"/>
        <v>105</v>
      </c>
      <c r="G41" s="4">
        <f t="shared" si="0"/>
        <v>0</v>
      </c>
      <c r="H41" s="34">
        <f t="shared" si="1"/>
        <v>0</v>
      </c>
      <c r="I41" s="34">
        <f t="shared" si="5"/>
        <v>0</v>
      </c>
      <c r="J41" s="34">
        <f t="shared" si="3"/>
        <v>0</v>
      </c>
    </row>
    <row r="42" spans="1:10" x14ac:dyDescent="0.25">
      <c r="A42" s="4" t="str">
        <f>Cuadro!C45&amp;"-"&amp;Cuadro!B45</f>
        <v>IV-2014</v>
      </c>
      <c r="B42" s="34">
        <f>Cuadro!D45</f>
        <v>377115</v>
      </c>
      <c r="C42" s="34">
        <f>Cuadro!E45</f>
        <v>367398</v>
      </c>
      <c r="D42" s="34">
        <f>Cuadro!F45</f>
        <v>9717</v>
      </c>
      <c r="F42" s="3">
        <f t="shared" si="4"/>
        <v>106</v>
      </c>
      <c r="G42" s="4">
        <f t="shared" si="0"/>
        <v>0</v>
      </c>
      <c r="H42" s="34">
        <f t="shared" si="1"/>
        <v>0</v>
      </c>
      <c r="I42" s="34">
        <f t="shared" si="5"/>
        <v>0</v>
      </c>
      <c r="J42" s="34">
        <f t="shared" si="3"/>
        <v>0</v>
      </c>
    </row>
    <row r="43" spans="1:10" x14ac:dyDescent="0.25">
      <c r="A43" s="4" t="str">
        <f>Cuadro!C46&amp;"-"&amp;Cuadro!B46</f>
        <v>I-2015</v>
      </c>
      <c r="B43" s="34">
        <f>Cuadro!D46</f>
        <v>374609</v>
      </c>
      <c r="C43" s="34">
        <f>Cuadro!E46</f>
        <v>364126</v>
      </c>
      <c r="D43" s="34">
        <f>Cuadro!F46</f>
        <v>10483</v>
      </c>
      <c r="F43" s="3">
        <f t="shared" si="4"/>
        <v>107</v>
      </c>
      <c r="G43" s="4">
        <f t="shared" si="0"/>
        <v>0</v>
      </c>
      <c r="H43" s="34">
        <f t="shared" si="1"/>
        <v>0</v>
      </c>
      <c r="I43" s="34">
        <f t="shared" si="5"/>
        <v>0</v>
      </c>
      <c r="J43" s="34">
        <f t="shared" si="3"/>
        <v>0</v>
      </c>
    </row>
    <row r="44" spans="1:10" x14ac:dyDescent="0.25">
      <c r="A44" s="4" t="str">
        <f>Cuadro!C47&amp;"-"&amp;Cuadro!B47</f>
        <v>II-2015</v>
      </c>
      <c r="B44" s="34">
        <f>Cuadro!D47</f>
        <v>382527</v>
      </c>
      <c r="C44" s="34">
        <f>Cuadro!E47</f>
        <v>372910</v>
      </c>
      <c r="D44" s="34">
        <f>Cuadro!F47</f>
        <v>9617</v>
      </c>
      <c r="F44" s="3">
        <f t="shared" si="4"/>
        <v>108</v>
      </c>
      <c r="G44" s="4">
        <f t="shared" si="0"/>
        <v>0</v>
      </c>
      <c r="H44" s="34">
        <f t="shared" si="1"/>
        <v>0</v>
      </c>
      <c r="I44" s="34">
        <f t="shared" si="5"/>
        <v>0</v>
      </c>
      <c r="J44" s="34">
        <f t="shared" si="3"/>
        <v>0</v>
      </c>
    </row>
    <row r="45" spans="1:10" x14ac:dyDescent="0.25">
      <c r="A45" s="4" t="str">
        <f>Cuadro!C48&amp;"-"&amp;Cuadro!B48</f>
        <v>III-2015</v>
      </c>
      <c r="B45" s="34">
        <f>Cuadro!D48</f>
        <v>380584</v>
      </c>
      <c r="C45" s="34">
        <f>Cuadro!E48</f>
        <v>368396</v>
      </c>
      <c r="D45" s="34">
        <f>Cuadro!F48</f>
        <v>12188</v>
      </c>
      <c r="F45" s="3">
        <f t="shared" si="4"/>
        <v>109</v>
      </c>
      <c r="G45" s="4">
        <f t="shared" si="0"/>
        <v>0</v>
      </c>
      <c r="H45" s="34">
        <f t="shared" si="1"/>
        <v>0</v>
      </c>
      <c r="I45" s="34">
        <f t="shared" si="5"/>
        <v>0</v>
      </c>
      <c r="J45" s="34">
        <f t="shared" si="3"/>
        <v>0</v>
      </c>
    </row>
    <row r="46" spans="1:10" x14ac:dyDescent="0.25">
      <c r="A46" s="4" t="str">
        <f>Cuadro!C49&amp;"-"&amp;Cuadro!B49</f>
        <v>IV-2015</v>
      </c>
      <c r="B46" s="34">
        <f>Cuadro!D49</f>
        <v>384722</v>
      </c>
      <c r="C46" s="34">
        <f>Cuadro!E49</f>
        <v>373088</v>
      </c>
      <c r="D46" s="34">
        <f>Cuadro!F49</f>
        <v>11634</v>
      </c>
      <c r="F46" s="3">
        <f t="shared" si="4"/>
        <v>110</v>
      </c>
      <c r="G46" s="4">
        <f t="shared" si="0"/>
        <v>0</v>
      </c>
      <c r="H46" s="34">
        <f t="shared" si="1"/>
        <v>0</v>
      </c>
      <c r="I46" s="34">
        <f t="shared" si="5"/>
        <v>0</v>
      </c>
      <c r="J46" s="34">
        <f t="shared" si="3"/>
        <v>0</v>
      </c>
    </row>
    <row r="47" spans="1:10" x14ac:dyDescent="0.25">
      <c r="A47" s="4" t="str">
        <f>Cuadro!C50&amp;"-"&amp;Cuadro!B50</f>
        <v>I-2016</v>
      </c>
      <c r="B47" s="34">
        <f>Cuadro!D50</f>
        <v>381856</v>
      </c>
      <c r="C47" s="34">
        <f>Cuadro!E50</f>
        <v>369696</v>
      </c>
      <c r="D47" s="34">
        <f>Cuadro!F50</f>
        <v>12160</v>
      </c>
      <c r="F47" s="3">
        <f t="shared" si="4"/>
        <v>111</v>
      </c>
      <c r="G47" s="4">
        <f t="shared" si="0"/>
        <v>0</v>
      </c>
      <c r="H47" s="34">
        <f t="shared" si="1"/>
        <v>0</v>
      </c>
      <c r="I47" s="34">
        <f t="shared" si="5"/>
        <v>0</v>
      </c>
      <c r="J47" s="34">
        <f t="shared" si="3"/>
        <v>0</v>
      </c>
    </row>
    <row r="48" spans="1:10" x14ac:dyDescent="0.25">
      <c r="A48" s="4" t="str">
        <f>Cuadro!C51&amp;"-"&amp;Cuadro!B51</f>
        <v>II-2016</v>
      </c>
      <c r="B48" s="34">
        <f>Cuadro!D51</f>
        <v>378834</v>
      </c>
      <c r="C48" s="34">
        <f>Cuadro!E51</f>
        <v>365870</v>
      </c>
      <c r="D48" s="34">
        <f>Cuadro!F51</f>
        <v>12964</v>
      </c>
      <c r="F48" s="3">
        <f t="shared" si="4"/>
        <v>112</v>
      </c>
      <c r="G48" s="4">
        <f t="shared" ref="G48:G75" si="6">+INDEX($A$3:$A$228,F48)</f>
        <v>0</v>
      </c>
      <c r="H48" s="34">
        <f t="shared" ref="H48:H75" si="7">+INDEX($B$3:$B$228,F48)</f>
        <v>0</v>
      </c>
      <c r="I48" s="34">
        <f t="shared" si="5"/>
        <v>0</v>
      </c>
      <c r="J48" s="34">
        <f t="shared" ref="J48:J75" si="8">+INDEX($D$3:$D$228,F48)</f>
        <v>0</v>
      </c>
    </row>
    <row r="49" spans="1:10" x14ac:dyDescent="0.25">
      <c r="A49" s="4" t="str">
        <f>Cuadro!C52&amp;"-"&amp;Cuadro!B52</f>
        <v>III-2016</v>
      </c>
      <c r="B49" s="34">
        <f>Cuadro!D52</f>
        <v>383889</v>
      </c>
      <c r="C49" s="34">
        <f>Cuadro!E52</f>
        <v>367538</v>
      </c>
      <c r="D49" s="34">
        <f>Cuadro!F52</f>
        <v>16351</v>
      </c>
      <c r="F49" s="3">
        <f t="shared" si="4"/>
        <v>113</v>
      </c>
      <c r="G49" s="4">
        <f t="shared" si="6"/>
        <v>0</v>
      </c>
      <c r="H49" s="34">
        <f t="shared" si="7"/>
        <v>0</v>
      </c>
      <c r="I49" s="34">
        <f t="shared" si="5"/>
        <v>0</v>
      </c>
      <c r="J49" s="34">
        <f t="shared" si="8"/>
        <v>0</v>
      </c>
    </row>
    <row r="50" spans="1:10" x14ac:dyDescent="0.25">
      <c r="A50" s="4" t="str">
        <f>Cuadro!C53&amp;"-"&amp;Cuadro!B53</f>
        <v>IV-2016</v>
      </c>
      <c r="B50" s="34">
        <f>Cuadro!D53</f>
        <v>382859</v>
      </c>
      <c r="C50" s="34">
        <f>Cuadro!E53</f>
        <v>367764</v>
      </c>
      <c r="D50" s="34">
        <f>Cuadro!F53</f>
        <v>15095</v>
      </c>
      <c r="F50" s="3">
        <f t="shared" si="4"/>
        <v>114</v>
      </c>
      <c r="G50" s="4">
        <f t="shared" si="6"/>
        <v>0</v>
      </c>
      <c r="H50" s="34">
        <f t="shared" si="7"/>
        <v>0</v>
      </c>
      <c r="I50" s="34">
        <f t="shared" si="5"/>
        <v>0</v>
      </c>
      <c r="J50" s="34">
        <f t="shared" si="8"/>
        <v>0</v>
      </c>
    </row>
    <row r="51" spans="1:10" x14ac:dyDescent="0.25">
      <c r="A51" s="4" t="str">
        <f>Cuadro!C54&amp;"-"&amp;Cuadro!B54</f>
        <v>I-2017</v>
      </c>
      <c r="B51" s="34">
        <f>Cuadro!D54</f>
        <v>379782</v>
      </c>
      <c r="C51" s="34">
        <f>Cuadro!E54</f>
        <v>365582</v>
      </c>
      <c r="D51" s="34">
        <f>Cuadro!F54</f>
        <v>14200</v>
      </c>
      <c r="F51" s="3">
        <f t="shared" si="4"/>
        <v>115</v>
      </c>
      <c r="G51" s="4">
        <f t="shared" si="6"/>
        <v>0</v>
      </c>
      <c r="H51" s="34">
        <f t="shared" si="7"/>
        <v>0</v>
      </c>
      <c r="I51" s="34">
        <f t="shared" si="5"/>
        <v>0</v>
      </c>
      <c r="J51" s="34">
        <f t="shared" si="8"/>
        <v>0</v>
      </c>
    </row>
    <row r="52" spans="1:10" x14ac:dyDescent="0.25">
      <c r="A52" s="4" t="str">
        <f>Cuadro!C55&amp;"-"&amp;Cuadro!B55</f>
        <v>II-2017</v>
      </c>
      <c r="B52" s="34">
        <f>Cuadro!D55</f>
        <v>384356</v>
      </c>
      <c r="C52" s="34">
        <f>Cuadro!E55</f>
        <v>368882</v>
      </c>
      <c r="D52" s="34">
        <f>Cuadro!F55</f>
        <v>15474</v>
      </c>
      <c r="F52" s="3">
        <f t="shared" si="4"/>
        <v>116</v>
      </c>
      <c r="G52" s="4">
        <f t="shared" si="6"/>
        <v>0</v>
      </c>
      <c r="H52" s="34">
        <f t="shared" si="7"/>
        <v>0</v>
      </c>
      <c r="I52" s="34">
        <f t="shared" si="5"/>
        <v>0</v>
      </c>
      <c r="J52" s="34">
        <f t="shared" si="8"/>
        <v>0</v>
      </c>
    </row>
    <row r="53" spans="1:10" x14ac:dyDescent="0.25">
      <c r="A53" s="4" t="str">
        <f>Cuadro!C56&amp;"-"&amp;Cuadro!B56</f>
        <v>III-2017</v>
      </c>
      <c r="B53" s="34">
        <f>Cuadro!D56</f>
        <v>384549</v>
      </c>
      <c r="C53" s="34">
        <f>Cuadro!E56</f>
        <v>369058</v>
      </c>
      <c r="D53" s="34">
        <f>Cuadro!F56</f>
        <v>15491</v>
      </c>
      <c r="F53" s="3">
        <f t="shared" si="4"/>
        <v>117</v>
      </c>
      <c r="G53" s="4">
        <f t="shared" si="6"/>
        <v>0</v>
      </c>
      <c r="H53" s="34">
        <f t="shared" si="7"/>
        <v>0</v>
      </c>
      <c r="I53" s="34">
        <f t="shared" si="5"/>
        <v>0</v>
      </c>
      <c r="J53" s="34">
        <f t="shared" si="8"/>
        <v>0</v>
      </c>
    </row>
    <row r="54" spans="1:10" x14ac:dyDescent="0.25">
      <c r="A54" s="4" t="str">
        <f>Cuadro!C57&amp;"-"&amp;Cuadro!B57</f>
        <v>IV-2017</v>
      </c>
      <c r="B54" s="34">
        <f>Cuadro!D57</f>
        <v>384263</v>
      </c>
      <c r="C54" s="34">
        <f>Cuadro!E57</f>
        <v>371122</v>
      </c>
      <c r="D54" s="34">
        <f>Cuadro!F57</f>
        <v>13141</v>
      </c>
      <c r="F54" s="3">
        <f t="shared" si="4"/>
        <v>118</v>
      </c>
      <c r="G54" s="4">
        <f t="shared" si="6"/>
        <v>0</v>
      </c>
      <c r="H54" s="34">
        <f t="shared" si="7"/>
        <v>0</v>
      </c>
      <c r="I54" s="34">
        <f t="shared" si="5"/>
        <v>0</v>
      </c>
      <c r="J54" s="34">
        <f t="shared" si="8"/>
        <v>0</v>
      </c>
    </row>
    <row r="55" spans="1:10" x14ac:dyDescent="0.25">
      <c r="A55" s="4" t="str">
        <f>Cuadro!C58&amp;"-"&amp;Cuadro!B58</f>
        <v>I-2018</v>
      </c>
      <c r="B55" s="34">
        <f>Cuadro!D58</f>
        <v>379171</v>
      </c>
      <c r="C55" s="34">
        <f>Cuadro!E58</f>
        <v>369216</v>
      </c>
      <c r="D55" s="34">
        <f>Cuadro!F58</f>
        <v>9955</v>
      </c>
      <c r="F55" s="3">
        <f t="shared" si="4"/>
        <v>119</v>
      </c>
      <c r="G55" s="4">
        <f t="shared" si="6"/>
        <v>0</v>
      </c>
      <c r="H55" s="34">
        <f t="shared" si="7"/>
        <v>0</v>
      </c>
      <c r="I55" s="34">
        <f t="shared" si="5"/>
        <v>0</v>
      </c>
      <c r="J55" s="34">
        <f t="shared" si="8"/>
        <v>0</v>
      </c>
    </row>
    <row r="56" spans="1:10" x14ac:dyDescent="0.25">
      <c r="A56" s="4" t="str">
        <f>Cuadro!C59&amp;"-"&amp;Cuadro!B59</f>
        <v>II-2018</v>
      </c>
      <c r="B56" s="34">
        <f>Cuadro!D59</f>
        <v>389155</v>
      </c>
      <c r="C56" s="34">
        <f>Cuadro!E59</f>
        <v>376224</v>
      </c>
      <c r="D56" s="34">
        <f>Cuadro!F59</f>
        <v>12931</v>
      </c>
      <c r="F56" s="3">
        <f t="shared" si="4"/>
        <v>120</v>
      </c>
      <c r="G56" s="4">
        <f t="shared" si="6"/>
        <v>0</v>
      </c>
      <c r="H56" s="34">
        <f t="shared" si="7"/>
        <v>0</v>
      </c>
      <c r="I56" s="34">
        <f t="shared" si="5"/>
        <v>0</v>
      </c>
      <c r="J56" s="34">
        <f t="shared" si="8"/>
        <v>0</v>
      </c>
    </row>
    <row r="57" spans="1:10" x14ac:dyDescent="0.25">
      <c r="A57" s="4" t="str">
        <f>Cuadro!C60&amp;"-"&amp;Cuadro!B60</f>
        <v>III-2018</v>
      </c>
      <c r="B57" s="34">
        <f>Cuadro!D60</f>
        <v>396347</v>
      </c>
      <c r="C57" s="34">
        <f>Cuadro!E60</f>
        <v>381921</v>
      </c>
      <c r="D57" s="34">
        <f>Cuadro!F60</f>
        <v>14426</v>
      </c>
      <c r="F57" s="3">
        <f t="shared" si="4"/>
        <v>121</v>
      </c>
      <c r="G57" s="4">
        <f t="shared" si="6"/>
        <v>0</v>
      </c>
      <c r="H57" s="34">
        <f t="shared" si="7"/>
        <v>0</v>
      </c>
      <c r="I57" s="34">
        <f t="shared" si="5"/>
        <v>0</v>
      </c>
      <c r="J57" s="34">
        <f t="shared" si="8"/>
        <v>0</v>
      </c>
    </row>
    <row r="58" spans="1:10" x14ac:dyDescent="0.25">
      <c r="A58" s="4" t="str">
        <f>Cuadro!C61&amp;"-"&amp;Cuadro!B61</f>
        <v>IV-2018</v>
      </c>
      <c r="B58" s="34">
        <f>Cuadro!D61</f>
        <v>401734</v>
      </c>
      <c r="C58" s="34">
        <f>Cuadro!E61</f>
        <v>387780</v>
      </c>
      <c r="D58" s="34">
        <f>Cuadro!F61</f>
        <v>13954</v>
      </c>
      <c r="F58" s="3">
        <f t="shared" si="4"/>
        <v>122</v>
      </c>
      <c r="G58" s="4">
        <f t="shared" si="6"/>
        <v>0</v>
      </c>
      <c r="H58" s="34">
        <f t="shared" si="7"/>
        <v>0</v>
      </c>
      <c r="I58" s="34">
        <f t="shared" si="5"/>
        <v>0</v>
      </c>
      <c r="J58" s="34">
        <f t="shared" si="8"/>
        <v>0</v>
      </c>
    </row>
    <row r="59" spans="1:10" x14ac:dyDescent="0.25">
      <c r="A59" s="4" t="str">
        <f>Cuadro!C62&amp;"-"&amp;Cuadro!B62</f>
        <v>I-2019</v>
      </c>
      <c r="B59" s="34">
        <f>Cuadro!D62</f>
        <v>400521</v>
      </c>
      <c r="C59" s="34">
        <f>Cuadro!E62</f>
        <v>386600</v>
      </c>
      <c r="D59" s="34">
        <f>Cuadro!F62</f>
        <v>13921</v>
      </c>
      <c r="F59" s="3">
        <f t="shared" si="4"/>
        <v>123</v>
      </c>
      <c r="G59" s="4">
        <f t="shared" si="6"/>
        <v>0</v>
      </c>
      <c r="H59" s="34">
        <f t="shared" si="7"/>
        <v>0</v>
      </c>
      <c r="I59" s="34">
        <f t="shared" si="5"/>
        <v>0</v>
      </c>
      <c r="J59" s="34">
        <f t="shared" si="8"/>
        <v>0</v>
      </c>
    </row>
    <row r="60" spans="1:10" x14ac:dyDescent="0.25">
      <c r="A60" s="4" t="str">
        <f>Cuadro!C63&amp;"-"&amp;Cuadro!B63</f>
        <v>II-2019</v>
      </c>
      <c r="B60" s="34">
        <f>Cuadro!D63</f>
        <v>412801</v>
      </c>
      <c r="C60" s="34">
        <f>Cuadro!E63</f>
        <v>398450</v>
      </c>
      <c r="D60" s="34">
        <f>Cuadro!F63</f>
        <v>14351</v>
      </c>
      <c r="F60" s="3">
        <f t="shared" si="4"/>
        <v>124</v>
      </c>
      <c r="G60" s="4">
        <f t="shared" si="6"/>
        <v>0</v>
      </c>
      <c r="H60" s="34">
        <f t="shared" si="7"/>
        <v>0</v>
      </c>
      <c r="I60" s="34">
        <f t="shared" si="5"/>
        <v>0</v>
      </c>
      <c r="J60" s="34">
        <f t="shared" si="8"/>
        <v>0</v>
      </c>
    </row>
    <row r="61" spans="1:10" x14ac:dyDescent="0.25">
      <c r="A61" s="4" t="str">
        <f>Cuadro!C64&amp;"-"&amp;Cuadro!B64</f>
        <v>III-2019</v>
      </c>
      <c r="B61" s="34">
        <f>Cuadro!D64</f>
        <v>419477</v>
      </c>
      <c r="C61" s="34">
        <f>Cuadro!E64</f>
        <v>406852</v>
      </c>
      <c r="D61" s="34">
        <f>Cuadro!F64</f>
        <v>12625</v>
      </c>
      <c r="F61" s="3">
        <f t="shared" si="4"/>
        <v>125</v>
      </c>
      <c r="G61" s="4">
        <f t="shared" si="6"/>
        <v>0</v>
      </c>
      <c r="H61" s="34">
        <f t="shared" si="7"/>
        <v>0</v>
      </c>
      <c r="I61" s="34">
        <f t="shared" si="5"/>
        <v>0</v>
      </c>
      <c r="J61" s="34">
        <f t="shared" si="8"/>
        <v>0</v>
      </c>
    </row>
    <row r="62" spans="1:10" x14ac:dyDescent="0.25">
      <c r="A62" s="4" t="str">
        <f>Cuadro!C65&amp;"-"&amp;Cuadro!B65</f>
        <v>IV-2019</v>
      </c>
      <c r="B62" s="34">
        <f>Cuadro!D65</f>
        <v>425674</v>
      </c>
      <c r="C62" s="34">
        <f>Cuadro!E65</f>
        <v>411954</v>
      </c>
      <c r="D62" s="34">
        <f>Cuadro!F65</f>
        <v>13720</v>
      </c>
      <c r="F62" s="3">
        <f t="shared" si="4"/>
        <v>126</v>
      </c>
      <c r="G62" s="4">
        <f t="shared" si="6"/>
        <v>0</v>
      </c>
      <c r="H62" s="34">
        <f t="shared" si="7"/>
        <v>0</v>
      </c>
      <c r="I62" s="34">
        <f t="shared" si="5"/>
        <v>0</v>
      </c>
      <c r="J62" s="34">
        <f t="shared" si="8"/>
        <v>0</v>
      </c>
    </row>
    <row r="63" spans="1:10" x14ac:dyDescent="0.25">
      <c r="A63" s="4" t="str">
        <f>Cuadro!C66&amp;"-"&amp;Cuadro!B66</f>
        <v>I-2020</v>
      </c>
      <c r="B63" s="34">
        <f>Cuadro!D66</f>
        <v>426841</v>
      </c>
      <c r="C63" s="34">
        <f>Cuadro!E66</f>
        <v>414964</v>
      </c>
      <c r="D63" s="34">
        <f>Cuadro!F66</f>
        <v>11877</v>
      </c>
      <c r="F63" s="3">
        <f t="shared" si="4"/>
        <v>127</v>
      </c>
      <c r="G63" s="4">
        <f t="shared" si="6"/>
        <v>0</v>
      </c>
      <c r="H63" s="34">
        <f t="shared" si="7"/>
        <v>0</v>
      </c>
      <c r="I63" s="34">
        <f t="shared" si="5"/>
        <v>0</v>
      </c>
      <c r="J63" s="34">
        <f t="shared" si="8"/>
        <v>0</v>
      </c>
    </row>
    <row r="64" spans="1:10" x14ac:dyDescent="0.25">
      <c r="A64" s="4" t="str">
        <f>Cuadro!C67&amp;"-"&amp;Cuadro!B67</f>
        <v>III-2020</v>
      </c>
      <c r="B64" s="34">
        <f>Cuadro!D67</f>
        <v>388753</v>
      </c>
      <c r="C64" s="34">
        <f>Cuadro!E67</f>
        <v>373879</v>
      </c>
      <c r="D64" s="34">
        <f>Cuadro!F67</f>
        <v>14874</v>
      </c>
      <c r="F64" s="3">
        <f t="shared" si="4"/>
        <v>128</v>
      </c>
      <c r="G64" s="4">
        <f t="shared" si="6"/>
        <v>0</v>
      </c>
      <c r="H64" s="34">
        <f t="shared" si="7"/>
        <v>0</v>
      </c>
      <c r="I64" s="34">
        <f t="shared" si="5"/>
        <v>0</v>
      </c>
      <c r="J64" s="34">
        <f t="shared" si="8"/>
        <v>0</v>
      </c>
    </row>
    <row r="65" spans="1:10" x14ac:dyDescent="0.25">
      <c r="A65" s="4" t="str">
        <f>Cuadro!C68&amp;"-"&amp;Cuadro!B68</f>
        <v>IV-2020</v>
      </c>
      <c r="B65" s="34">
        <f>Cuadro!D68</f>
        <v>416734</v>
      </c>
      <c r="C65" s="34">
        <f>Cuadro!E68</f>
        <v>402608</v>
      </c>
      <c r="D65" s="34">
        <f>Cuadro!F68</f>
        <v>14126</v>
      </c>
      <c r="F65" s="3">
        <f t="shared" si="4"/>
        <v>129</v>
      </c>
      <c r="G65" s="4">
        <f t="shared" si="6"/>
        <v>0</v>
      </c>
      <c r="H65" s="34">
        <f t="shared" si="7"/>
        <v>0</v>
      </c>
      <c r="I65" s="34">
        <f t="shared" si="5"/>
        <v>0</v>
      </c>
      <c r="J65" s="34">
        <f t="shared" si="8"/>
        <v>0</v>
      </c>
    </row>
    <row r="66" spans="1:10" x14ac:dyDescent="0.25">
      <c r="A66" s="4" t="str">
        <f>Cuadro!C69&amp;"-"&amp;Cuadro!B69</f>
        <v>I-2021</v>
      </c>
      <c r="B66" s="34">
        <f>Cuadro!D69</f>
        <v>438863</v>
      </c>
      <c r="C66" s="34">
        <f>Cuadro!E69</f>
        <v>426020</v>
      </c>
      <c r="D66" s="34">
        <f>Cuadro!F69</f>
        <v>12843</v>
      </c>
      <c r="F66" s="3">
        <f t="shared" si="4"/>
        <v>130</v>
      </c>
      <c r="G66" s="4">
        <f t="shared" si="6"/>
        <v>0</v>
      </c>
      <c r="H66" s="34">
        <f t="shared" si="7"/>
        <v>0</v>
      </c>
      <c r="I66" s="34">
        <f t="shared" si="5"/>
        <v>0</v>
      </c>
      <c r="J66" s="34">
        <f t="shared" si="8"/>
        <v>0</v>
      </c>
    </row>
    <row r="67" spans="1:10" x14ac:dyDescent="0.25">
      <c r="A67" s="4" t="str">
        <f>Cuadro!C70&amp;"-"&amp;Cuadro!B70</f>
        <v>II-2021</v>
      </c>
      <c r="B67" s="34">
        <f>Cuadro!D70</f>
        <v>443205</v>
      </c>
      <c r="C67" s="34">
        <f>Cuadro!E70</f>
        <v>430373</v>
      </c>
      <c r="D67" s="34">
        <f>Cuadro!F70</f>
        <v>12832</v>
      </c>
      <c r="F67" s="3">
        <f t="shared" si="4"/>
        <v>131</v>
      </c>
      <c r="G67" s="4">
        <f t="shared" si="6"/>
        <v>0</v>
      </c>
      <c r="H67" s="34">
        <f t="shared" si="7"/>
        <v>0</v>
      </c>
      <c r="I67" s="34">
        <f t="shared" ref="I67:I75" si="9">+INDEX($C$3:$C$228,F67)</f>
        <v>0</v>
      </c>
      <c r="J67" s="34">
        <f t="shared" si="8"/>
        <v>0</v>
      </c>
    </row>
    <row r="68" spans="1:10" x14ac:dyDescent="0.25">
      <c r="A68" s="4" t="str">
        <f>Cuadro!C71&amp;"-"&amp;Cuadro!B71</f>
        <v>III-2021</v>
      </c>
      <c r="B68" s="34">
        <f>Cuadro!D71</f>
        <v>431338</v>
      </c>
      <c r="C68" s="34">
        <f>Cuadro!E71</f>
        <v>418152</v>
      </c>
      <c r="D68" s="34">
        <f>Cuadro!F71</f>
        <v>13186</v>
      </c>
      <c r="F68" s="3">
        <f t="shared" si="4"/>
        <v>132</v>
      </c>
      <c r="G68" s="4">
        <f t="shared" si="6"/>
        <v>0</v>
      </c>
      <c r="H68" s="34">
        <f t="shared" si="7"/>
        <v>0</v>
      </c>
      <c r="I68" s="34">
        <f t="shared" si="9"/>
        <v>0</v>
      </c>
      <c r="J68" s="34">
        <f t="shared" si="8"/>
        <v>0</v>
      </c>
    </row>
    <row r="69" spans="1:10" x14ac:dyDescent="0.25">
      <c r="A69" s="4" t="str">
        <f>Cuadro!C72&amp;"-"&amp;Cuadro!B72</f>
        <v>IV-2021</v>
      </c>
      <c r="B69" s="34">
        <f>Cuadro!D72</f>
        <v>433926</v>
      </c>
      <c r="C69" s="34">
        <f>Cuadro!E72</f>
        <v>421100</v>
      </c>
      <c r="D69" s="34">
        <f>Cuadro!F72</f>
        <v>12826</v>
      </c>
      <c r="F69" s="3">
        <f t="shared" ref="F69:F75" si="10">+F68+1</f>
        <v>133</v>
      </c>
      <c r="G69" s="4">
        <f t="shared" si="6"/>
        <v>0</v>
      </c>
      <c r="H69" s="34">
        <f t="shared" si="7"/>
        <v>0</v>
      </c>
      <c r="I69" s="34">
        <f t="shared" si="9"/>
        <v>0</v>
      </c>
      <c r="J69" s="34">
        <f t="shared" si="8"/>
        <v>0</v>
      </c>
    </row>
    <row r="70" spans="1:10" x14ac:dyDescent="0.25">
      <c r="A70" s="4" t="str">
        <f>Cuadro!C73&amp;"-"&amp;Cuadro!B73</f>
        <v>I-2022</v>
      </c>
      <c r="B70" s="34">
        <f>Cuadro!D73</f>
        <v>436070</v>
      </c>
      <c r="C70" s="34">
        <f>Cuadro!E73</f>
        <v>422691</v>
      </c>
      <c r="D70" s="34">
        <f>Cuadro!F73</f>
        <v>13379</v>
      </c>
      <c r="F70" s="3">
        <f t="shared" si="10"/>
        <v>134</v>
      </c>
      <c r="G70" s="4">
        <f t="shared" si="6"/>
        <v>0</v>
      </c>
      <c r="H70" s="34">
        <f t="shared" si="7"/>
        <v>0</v>
      </c>
      <c r="I70" s="34">
        <f t="shared" si="9"/>
        <v>0</v>
      </c>
      <c r="J70" s="34">
        <f t="shared" si="8"/>
        <v>0</v>
      </c>
    </row>
    <row r="71" spans="1:10" x14ac:dyDescent="0.25">
      <c r="A71" s="4" t="str">
        <f>Cuadro!C74&amp;"-"&amp;Cuadro!B74</f>
        <v>II-2022</v>
      </c>
      <c r="B71" s="34">
        <f>Cuadro!D74</f>
        <v>442962</v>
      </c>
      <c r="C71" s="34">
        <f>Cuadro!E74</f>
        <v>429880</v>
      </c>
      <c r="D71" s="34">
        <f>Cuadro!F74</f>
        <v>13082</v>
      </c>
      <c r="F71" s="3">
        <f t="shared" si="10"/>
        <v>135</v>
      </c>
      <c r="G71" s="4">
        <f t="shared" si="6"/>
        <v>0</v>
      </c>
      <c r="H71" s="34">
        <f t="shared" si="7"/>
        <v>0</v>
      </c>
      <c r="I71" s="34">
        <f t="shared" si="9"/>
        <v>0</v>
      </c>
      <c r="J71" s="34">
        <f t="shared" si="8"/>
        <v>0</v>
      </c>
    </row>
    <row r="72" spans="1:10" x14ac:dyDescent="0.25">
      <c r="A72" s="4" t="str">
        <f>Cuadro!C75&amp;"-"&amp;Cuadro!B75</f>
        <v>III-2022</v>
      </c>
      <c r="B72" s="34">
        <f>Cuadro!D75</f>
        <v>445659</v>
      </c>
      <c r="C72" s="34">
        <f>Cuadro!E75</f>
        <v>435419</v>
      </c>
      <c r="D72" s="34">
        <f>Cuadro!F75</f>
        <v>10240</v>
      </c>
      <c r="F72" s="3">
        <f t="shared" si="10"/>
        <v>136</v>
      </c>
      <c r="G72" s="4">
        <f t="shared" si="6"/>
        <v>0</v>
      </c>
      <c r="H72" s="34">
        <f t="shared" si="7"/>
        <v>0</v>
      </c>
      <c r="I72" s="34">
        <f t="shared" si="9"/>
        <v>0</v>
      </c>
      <c r="J72" s="34">
        <f t="shared" si="8"/>
        <v>0</v>
      </c>
    </row>
    <row r="73" spans="1:10" x14ac:dyDescent="0.25">
      <c r="A73" s="4" t="str">
        <f>Cuadro!C76&amp;"-"&amp;Cuadro!B76</f>
        <v>IV-2022</v>
      </c>
      <c r="B73" s="34">
        <f>Cuadro!D76</f>
        <v>435183</v>
      </c>
      <c r="C73" s="34">
        <f>Cuadro!E76</f>
        <v>426582</v>
      </c>
      <c r="D73" s="34">
        <f>Cuadro!F76</f>
        <v>8601</v>
      </c>
      <c r="F73" s="3">
        <f t="shared" si="10"/>
        <v>137</v>
      </c>
      <c r="G73" s="4">
        <f t="shared" si="6"/>
        <v>0</v>
      </c>
      <c r="H73" s="34">
        <f t="shared" si="7"/>
        <v>0</v>
      </c>
      <c r="I73" s="34">
        <f t="shared" si="9"/>
        <v>0</v>
      </c>
      <c r="J73" s="34">
        <f t="shared" si="8"/>
        <v>0</v>
      </c>
    </row>
    <row r="74" spans="1:10" x14ac:dyDescent="0.25">
      <c r="A74" s="4" t="str">
        <f>Cuadro!C77&amp;"-"&amp;Cuadro!B77</f>
        <v>I-2023</v>
      </c>
      <c r="B74" s="34">
        <f>Cuadro!D77</f>
        <v>439175</v>
      </c>
      <c r="C74" s="34">
        <f>Cuadro!E77</f>
        <v>431435</v>
      </c>
      <c r="D74" s="34">
        <f>Cuadro!F77</f>
        <v>7740</v>
      </c>
      <c r="F74" s="3">
        <f t="shared" si="10"/>
        <v>138</v>
      </c>
      <c r="G74" s="4">
        <f t="shared" si="6"/>
        <v>0</v>
      </c>
      <c r="H74" s="34">
        <f t="shared" si="7"/>
        <v>0</v>
      </c>
      <c r="I74" s="34">
        <f t="shared" si="9"/>
        <v>0</v>
      </c>
      <c r="J74" s="34">
        <f t="shared" si="8"/>
        <v>0</v>
      </c>
    </row>
    <row r="75" spans="1:10" x14ac:dyDescent="0.25">
      <c r="A75" s="4" t="str">
        <f>Cuadro!C78&amp;"-"&amp;Cuadro!B78</f>
        <v>II-2023</v>
      </c>
      <c r="B75" s="34">
        <f>Cuadro!D78</f>
        <v>440693</v>
      </c>
      <c r="C75" s="34">
        <f>Cuadro!E78</f>
        <v>432941</v>
      </c>
      <c r="D75" s="34">
        <f>Cuadro!F78</f>
        <v>7752</v>
      </c>
      <c r="F75" s="3">
        <f t="shared" si="10"/>
        <v>139</v>
      </c>
      <c r="G75" s="4">
        <f t="shared" si="6"/>
        <v>0</v>
      </c>
      <c r="H75" s="34">
        <f t="shared" si="7"/>
        <v>0</v>
      </c>
      <c r="I75" s="34">
        <f t="shared" si="9"/>
        <v>0</v>
      </c>
      <c r="J75" s="34">
        <f t="shared" si="8"/>
        <v>0</v>
      </c>
    </row>
    <row r="76" spans="1:10" x14ac:dyDescent="0.25">
      <c r="A76" s="4" t="str">
        <f>Cuadro!C79&amp;"-"&amp;Cuadro!B79</f>
        <v>III-2023</v>
      </c>
      <c r="B76" s="34">
        <f>Cuadro!D79</f>
        <v>443151</v>
      </c>
      <c r="C76" s="34">
        <f>Cuadro!E79</f>
        <v>435089</v>
      </c>
      <c r="D76" s="34">
        <f>Cuadro!F79</f>
        <v>8062</v>
      </c>
    </row>
    <row r="77" spans="1:10" x14ac:dyDescent="0.25">
      <c r="A77" s="4" t="str">
        <f>Cuadro!C80&amp;"-"&amp;Cuadro!B80</f>
        <v>IV-2023</v>
      </c>
      <c r="B77" s="34">
        <f>Cuadro!D80</f>
        <v>449300</v>
      </c>
      <c r="C77" s="34">
        <f>Cuadro!E80</f>
        <v>441594</v>
      </c>
      <c r="D77" s="34">
        <f>Cuadro!F80</f>
        <v>7706</v>
      </c>
    </row>
    <row r="78" spans="1:10" x14ac:dyDescent="0.25">
      <c r="A78" s="4" t="str">
        <f>Cuadro!C81&amp;"-"&amp;Cuadro!B81</f>
        <v>I-2024</v>
      </c>
      <c r="B78" s="34">
        <f>Cuadro!D81</f>
        <v>454127</v>
      </c>
      <c r="C78" s="34">
        <f>Cuadro!E81</f>
        <v>447031</v>
      </c>
      <c r="D78" s="34">
        <f>Cuadro!F81</f>
        <v>7096</v>
      </c>
    </row>
    <row r="79" spans="1:10" x14ac:dyDescent="0.25">
      <c r="A79" s="4" t="str">
        <f>Cuadro!C82&amp;"-"&amp;Cuadro!B82</f>
        <v>II-2024</v>
      </c>
      <c r="B79" s="34">
        <f>Cuadro!D82</f>
        <v>448646</v>
      </c>
      <c r="C79" s="34">
        <f>Cuadro!E82</f>
        <v>439683</v>
      </c>
      <c r="D79" s="34">
        <f>Cuadro!F82</f>
        <v>8963</v>
      </c>
    </row>
    <row r="80" spans="1:10" x14ac:dyDescent="0.25">
      <c r="A80" s="4" t="str">
        <f>Cuadro!C83&amp;"-"&amp;Cuadro!B83</f>
        <v>lll-2024</v>
      </c>
      <c r="B80" s="34">
        <f>Cuadro!D83</f>
        <v>444045</v>
      </c>
      <c r="C80" s="34">
        <f>Cuadro!E83</f>
        <v>435382</v>
      </c>
      <c r="D80" s="34">
        <f>Cuadro!F83</f>
        <v>8663</v>
      </c>
    </row>
    <row r="81" spans="1:4" x14ac:dyDescent="0.25">
      <c r="A81" s="4" t="str">
        <f>Cuadro!C84&amp;"-"&amp;Cuadro!B84</f>
        <v>IV-2024</v>
      </c>
      <c r="B81" s="34">
        <f>Cuadro!D84</f>
        <v>446342</v>
      </c>
      <c r="C81" s="34">
        <f>Cuadro!E84</f>
        <v>437873</v>
      </c>
      <c r="D81" s="34">
        <f>Cuadro!F84</f>
        <v>8469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2023-08-24T16:14:35Z</cp:lastPrinted>
  <dcterms:created xsi:type="dcterms:W3CDTF">2014-05-22T21:22:33Z</dcterms:created>
  <dcterms:modified xsi:type="dcterms:W3CDTF">2025-04-15T17:18:13Z</dcterms:modified>
</cp:coreProperties>
</file>