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D:\2025\Tablero de indicadores económicos\Abril\"/>
    </mc:Choice>
  </mc:AlternateContent>
  <xr:revisionPtr revIDLastSave="0" documentId="13_ncr:1_{5AB914CB-14A1-49FC-A36D-86FB3F7BA759}" xr6:coauthVersionLast="47" xr6:coauthVersionMax="47" xr10:uidLastSave="{00000000-0000-0000-0000-000000000000}"/>
  <bookViews>
    <workbookView xWindow="-120" yWindow="-120" windowWidth="20730" windowHeight="11160" xr2:uid="{00000000-000D-0000-FFFF-FFFF00000000}"/>
  </bookViews>
  <sheets>
    <sheet name="Gráfica" sheetId="2" r:id="rId1"/>
    <sheet name="Cuadro" sheetId="4" r:id="rId2"/>
    <sheet name="Glosario" sheetId="6" r:id="rId3"/>
    <sheet name="Datos" sheetId="3" state="hidden" r:id="rId4"/>
  </sheets>
  <definedNames>
    <definedName name="_xlnm.Print_Area" localSheetId="2">Glosario!$B$1:$B$67</definedName>
    <definedName name="_xlnm.Print_Area" localSheetId="0">Gráfica!$A$1:$J$36</definedName>
    <definedName name="_xlnm.Print_Titles" localSheetId="1">Cuadro!$1:$7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4" i="3" l="1"/>
  <c r="B74" i="3"/>
  <c r="C74" i="3"/>
  <c r="D74" i="3"/>
  <c r="D73" i="3"/>
  <c r="C73" i="3"/>
  <c r="B73" i="3"/>
  <c r="A73" i="3"/>
  <c r="A72" i="3"/>
  <c r="B72" i="3"/>
  <c r="C72" i="3"/>
  <c r="D72" i="3"/>
  <c r="A71" i="3"/>
  <c r="B71" i="3"/>
  <c r="C71" i="3"/>
  <c r="D71" i="3"/>
  <c r="A70" i="3"/>
  <c r="B70" i="3"/>
  <c r="C70" i="3"/>
  <c r="D70" i="3"/>
  <c r="A69" i="3"/>
  <c r="B69" i="3"/>
  <c r="C69" i="3"/>
  <c r="D69" i="3"/>
  <c r="A3" i="3"/>
  <c r="B3" i="3"/>
  <c r="C3" i="3"/>
  <c r="D3" i="3"/>
  <c r="A4" i="3"/>
  <c r="B4" i="3"/>
  <c r="C4" i="3"/>
  <c r="D4" i="3"/>
  <c r="A5" i="3"/>
  <c r="B5" i="3"/>
  <c r="C5" i="3"/>
  <c r="D5" i="3"/>
  <c r="A6" i="3"/>
  <c r="B6" i="3"/>
  <c r="C6" i="3"/>
  <c r="D6" i="3"/>
  <c r="A7" i="3"/>
  <c r="B7" i="3"/>
  <c r="C7" i="3"/>
  <c r="D7" i="3"/>
  <c r="A8" i="3"/>
  <c r="B8" i="3"/>
  <c r="C8" i="3"/>
  <c r="D8" i="3"/>
  <c r="A9" i="3"/>
  <c r="B9" i="3"/>
  <c r="C9" i="3"/>
  <c r="D9" i="3"/>
  <c r="A10" i="3"/>
  <c r="B10" i="3"/>
  <c r="C10" i="3"/>
  <c r="D10" i="3"/>
  <c r="A11" i="3"/>
  <c r="B11" i="3"/>
  <c r="C11" i="3"/>
  <c r="D11" i="3"/>
  <c r="A12" i="3"/>
  <c r="B12" i="3"/>
  <c r="C12" i="3"/>
  <c r="D12" i="3"/>
  <c r="A13" i="3"/>
  <c r="B13" i="3"/>
  <c r="C13" i="3"/>
  <c r="D13" i="3"/>
  <c r="A14" i="3"/>
  <c r="B14" i="3"/>
  <c r="C14" i="3"/>
  <c r="D14" i="3"/>
  <c r="A15" i="3"/>
  <c r="B15" i="3"/>
  <c r="C15" i="3"/>
  <c r="D15" i="3"/>
  <c r="A16" i="3"/>
  <c r="B16" i="3"/>
  <c r="C16" i="3"/>
  <c r="D16" i="3"/>
  <c r="A17" i="3"/>
  <c r="B17" i="3"/>
  <c r="C17" i="3"/>
  <c r="D17" i="3"/>
  <c r="A18" i="3"/>
  <c r="B18" i="3"/>
  <c r="C18" i="3"/>
  <c r="D18" i="3"/>
  <c r="A19" i="3"/>
  <c r="B19" i="3"/>
  <c r="C19" i="3"/>
  <c r="D19" i="3"/>
  <c r="A20" i="3"/>
  <c r="B20" i="3"/>
  <c r="C20" i="3"/>
  <c r="D20" i="3"/>
  <c r="A21" i="3"/>
  <c r="B21" i="3"/>
  <c r="C21" i="3"/>
  <c r="D21" i="3"/>
  <c r="A22" i="3"/>
  <c r="B22" i="3"/>
  <c r="C22" i="3"/>
  <c r="D22" i="3"/>
  <c r="A23" i="3"/>
  <c r="B23" i="3"/>
  <c r="C23" i="3"/>
  <c r="D23" i="3"/>
  <c r="A68" i="3" l="1"/>
  <c r="B68" i="3"/>
  <c r="C68" i="3"/>
  <c r="D68" i="3"/>
  <c r="A67" i="3"/>
  <c r="B67" i="3"/>
  <c r="C67" i="3"/>
  <c r="D67" i="3"/>
  <c r="A24" i="3"/>
  <c r="B24" i="3"/>
  <c r="C24" i="3"/>
  <c r="D24" i="3"/>
  <c r="A25" i="3"/>
  <c r="B25" i="3"/>
  <c r="C25" i="3"/>
  <c r="D25" i="3"/>
  <c r="A26" i="3"/>
  <c r="B26" i="3"/>
  <c r="C26" i="3"/>
  <c r="D26" i="3"/>
  <c r="A27" i="3"/>
  <c r="B27" i="3"/>
  <c r="C27" i="3"/>
  <c r="D27" i="3"/>
  <c r="A28" i="3"/>
  <c r="B28" i="3"/>
  <c r="C28" i="3"/>
  <c r="D28" i="3"/>
  <c r="A29" i="3"/>
  <c r="B29" i="3"/>
  <c r="C29" i="3"/>
  <c r="D29" i="3"/>
  <c r="A30" i="3"/>
  <c r="B30" i="3"/>
  <c r="C30" i="3"/>
  <c r="D30" i="3"/>
  <c r="A31" i="3"/>
  <c r="B31" i="3"/>
  <c r="C31" i="3"/>
  <c r="D31" i="3"/>
  <c r="A32" i="3"/>
  <c r="B32" i="3"/>
  <c r="C32" i="3"/>
  <c r="D32" i="3"/>
  <c r="A33" i="3"/>
  <c r="B33" i="3"/>
  <c r="C33" i="3"/>
  <c r="D33" i="3"/>
  <c r="A34" i="3"/>
  <c r="B34" i="3"/>
  <c r="C34" i="3"/>
  <c r="D34" i="3"/>
  <c r="A35" i="3"/>
  <c r="B35" i="3"/>
  <c r="C35" i="3"/>
  <c r="D35" i="3"/>
  <c r="A36" i="3"/>
  <c r="B36" i="3"/>
  <c r="C36" i="3"/>
  <c r="D36" i="3"/>
  <c r="A37" i="3"/>
  <c r="B37" i="3"/>
  <c r="C37" i="3"/>
  <c r="D37" i="3"/>
  <c r="A38" i="3"/>
  <c r="B38" i="3"/>
  <c r="C38" i="3"/>
  <c r="D38" i="3"/>
  <c r="A39" i="3"/>
  <c r="B39" i="3"/>
  <c r="C39" i="3"/>
  <c r="D39" i="3"/>
  <c r="A40" i="3"/>
  <c r="B40" i="3"/>
  <c r="C40" i="3"/>
  <c r="D40" i="3"/>
  <c r="A41" i="3"/>
  <c r="B41" i="3"/>
  <c r="C41" i="3"/>
  <c r="D41" i="3"/>
  <c r="A42" i="3"/>
  <c r="B42" i="3"/>
  <c r="C42" i="3"/>
  <c r="D42" i="3"/>
  <c r="A43" i="3"/>
  <c r="B43" i="3"/>
  <c r="C43" i="3"/>
  <c r="D43" i="3"/>
  <c r="A44" i="3"/>
  <c r="B44" i="3"/>
  <c r="C44" i="3"/>
  <c r="D44" i="3"/>
  <c r="A45" i="3"/>
  <c r="B45" i="3"/>
  <c r="C45" i="3"/>
  <c r="D45" i="3"/>
  <c r="A46" i="3"/>
  <c r="B46" i="3"/>
  <c r="C46" i="3"/>
  <c r="D46" i="3"/>
  <c r="A47" i="3"/>
  <c r="B47" i="3"/>
  <c r="C47" i="3"/>
  <c r="D47" i="3"/>
  <c r="A48" i="3"/>
  <c r="B48" i="3"/>
  <c r="C48" i="3"/>
  <c r="D48" i="3"/>
  <c r="A49" i="3"/>
  <c r="B49" i="3"/>
  <c r="C49" i="3"/>
  <c r="D49" i="3"/>
  <c r="A50" i="3"/>
  <c r="B50" i="3"/>
  <c r="C50" i="3"/>
  <c r="D50" i="3"/>
  <c r="A51" i="3"/>
  <c r="B51" i="3"/>
  <c r="C51" i="3"/>
  <c r="D51" i="3"/>
  <c r="A52" i="3"/>
  <c r="B52" i="3"/>
  <c r="C52" i="3"/>
  <c r="D52" i="3"/>
  <c r="A53" i="3"/>
  <c r="B53" i="3"/>
  <c r="C53" i="3"/>
  <c r="D53" i="3"/>
  <c r="A54" i="3"/>
  <c r="B54" i="3"/>
  <c r="C54" i="3"/>
  <c r="D54" i="3"/>
  <c r="A55" i="3"/>
  <c r="B55" i="3"/>
  <c r="C55" i="3"/>
  <c r="D55" i="3"/>
  <c r="A56" i="3"/>
  <c r="B56" i="3"/>
  <c r="C56" i="3"/>
  <c r="D56" i="3"/>
  <c r="A57" i="3"/>
  <c r="B57" i="3"/>
  <c r="C57" i="3"/>
  <c r="D57" i="3"/>
  <c r="A58" i="3"/>
  <c r="B58" i="3"/>
  <c r="C58" i="3"/>
  <c r="D58" i="3"/>
  <c r="A59" i="3"/>
  <c r="B59" i="3"/>
  <c r="C59" i="3"/>
  <c r="D59" i="3"/>
  <c r="A60" i="3"/>
  <c r="B60" i="3"/>
  <c r="C60" i="3"/>
  <c r="D60" i="3"/>
  <c r="A61" i="3"/>
  <c r="B61" i="3"/>
  <c r="C61" i="3"/>
  <c r="D61" i="3"/>
  <c r="A62" i="3"/>
  <c r="B62" i="3"/>
  <c r="C62" i="3"/>
  <c r="D62" i="3"/>
  <c r="A63" i="3"/>
  <c r="B63" i="3"/>
  <c r="C63" i="3"/>
  <c r="D63" i="3"/>
  <c r="A64" i="3"/>
  <c r="B64" i="3"/>
  <c r="C64" i="3"/>
  <c r="D64" i="3"/>
  <c r="A65" i="3"/>
  <c r="B65" i="3"/>
  <c r="C65" i="3"/>
  <c r="D65" i="3"/>
  <c r="A66" i="3"/>
  <c r="B66" i="3"/>
  <c r="C66" i="3"/>
  <c r="D66" i="3"/>
  <c r="J3" i="3" l="1"/>
  <c r="I3" i="3"/>
  <c r="H3" i="3"/>
  <c r="G3" i="3"/>
  <c r="F4" i="3"/>
  <c r="G4" i="3" l="1"/>
  <c r="H4" i="3"/>
  <c r="I4" i="3"/>
  <c r="J4" i="3"/>
  <c r="F5" i="3"/>
  <c r="G5" i="3" l="1"/>
  <c r="H5" i="3"/>
  <c r="I5" i="3"/>
  <c r="J5" i="3"/>
  <c r="F6" i="3"/>
  <c r="G6" i="3" l="1"/>
  <c r="H6" i="3"/>
  <c r="I6" i="3"/>
  <c r="J6" i="3"/>
  <c r="F7" i="3"/>
  <c r="G7" i="3" l="1"/>
  <c r="I7" i="3"/>
  <c r="H7" i="3"/>
  <c r="J7" i="3"/>
  <c r="F8" i="3"/>
  <c r="G8" i="3" l="1"/>
  <c r="H8" i="3"/>
  <c r="I8" i="3"/>
  <c r="J8" i="3"/>
  <c r="F9" i="3"/>
  <c r="G9" i="3" l="1"/>
  <c r="H9" i="3"/>
  <c r="I9" i="3"/>
  <c r="J9" i="3"/>
  <c r="F10" i="3"/>
  <c r="G10" i="3" l="1"/>
  <c r="H10" i="3"/>
  <c r="I10" i="3"/>
  <c r="J10" i="3"/>
  <c r="F11" i="3"/>
  <c r="G11" i="3" l="1"/>
  <c r="H11" i="3"/>
  <c r="I11" i="3"/>
  <c r="J11" i="3"/>
  <c r="F12" i="3"/>
  <c r="G12" i="3" l="1"/>
  <c r="H12" i="3"/>
  <c r="I12" i="3"/>
  <c r="J12" i="3"/>
  <c r="F13" i="3"/>
  <c r="G13" i="3" l="1"/>
  <c r="I13" i="3"/>
  <c r="H13" i="3"/>
  <c r="J13" i="3"/>
  <c r="F14" i="3"/>
  <c r="G14" i="3" l="1"/>
  <c r="H14" i="3"/>
  <c r="I14" i="3"/>
  <c r="J14" i="3"/>
  <c r="F15" i="3"/>
  <c r="G15" i="3" l="1"/>
  <c r="H15" i="3"/>
  <c r="I15" i="3"/>
  <c r="J15" i="3"/>
  <c r="F16" i="3"/>
  <c r="G16" i="3" l="1"/>
  <c r="H16" i="3"/>
  <c r="I16" i="3"/>
  <c r="J16" i="3"/>
  <c r="F17" i="3"/>
  <c r="G17" i="3" l="1"/>
  <c r="I17" i="3"/>
  <c r="H17" i="3"/>
  <c r="J17" i="3"/>
  <c r="F18" i="3"/>
  <c r="G18" i="3" l="1"/>
  <c r="H18" i="3"/>
  <c r="I18" i="3"/>
  <c r="J18" i="3"/>
  <c r="F19" i="3"/>
  <c r="G19" i="3" l="1"/>
  <c r="H19" i="3"/>
  <c r="I19" i="3"/>
  <c r="J19" i="3"/>
  <c r="F20" i="3"/>
  <c r="G20" i="3" l="1"/>
  <c r="H20" i="3"/>
  <c r="I20" i="3"/>
  <c r="J20" i="3"/>
  <c r="F21" i="3"/>
  <c r="G21" i="3" l="1"/>
  <c r="I21" i="3"/>
  <c r="H21" i="3"/>
  <c r="J21" i="3"/>
  <c r="F22" i="3"/>
  <c r="G22" i="3" l="1"/>
  <c r="H22" i="3"/>
  <c r="I22" i="3"/>
  <c r="J22" i="3"/>
  <c r="F23" i="3"/>
  <c r="G23" i="3" l="1"/>
  <c r="H23" i="3"/>
  <c r="I23" i="3"/>
  <c r="J23" i="3"/>
  <c r="F24" i="3"/>
  <c r="G24" i="3" l="1"/>
  <c r="H24" i="3"/>
  <c r="I24" i="3"/>
  <c r="J24" i="3"/>
  <c r="F25" i="3"/>
  <c r="G25" i="3" l="1"/>
  <c r="I25" i="3"/>
  <c r="H25" i="3"/>
  <c r="J25" i="3"/>
  <c r="F26" i="3"/>
  <c r="G26" i="3" l="1"/>
  <c r="H26" i="3"/>
  <c r="I26" i="3"/>
  <c r="J26" i="3"/>
  <c r="F27" i="3"/>
  <c r="G27" i="3" l="1"/>
  <c r="H27" i="3"/>
  <c r="I27" i="3"/>
  <c r="J27" i="3"/>
  <c r="F28" i="3"/>
  <c r="G28" i="3" l="1"/>
  <c r="H28" i="3"/>
  <c r="I28" i="3"/>
  <c r="J28" i="3"/>
  <c r="F29" i="3"/>
  <c r="G29" i="3" l="1"/>
  <c r="I29" i="3"/>
  <c r="H29" i="3"/>
  <c r="J29" i="3"/>
  <c r="F30" i="3"/>
  <c r="G30" i="3" l="1"/>
  <c r="H30" i="3"/>
  <c r="I30" i="3"/>
  <c r="J30" i="3"/>
  <c r="F31" i="3"/>
  <c r="G31" i="3" l="1"/>
  <c r="H31" i="3"/>
  <c r="I31" i="3"/>
  <c r="J31" i="3"/>
  <c r="F32" i="3"/>
  <c r="G32" i="3" l="1"/>
  <c r="H32" i="3"/>
  <c r="I32" i="3"/>
  <c r="J32" i="3"/>
  <c r="F33" i="3"/>
  <c r="G33" i="3" l="1"/>
  <c r="I33" i="3"/>
  <c r="H33" i="3"/>
  <c r="J33" i="3"/>
  <c r="F34" i="3"/>
  <c r="F35" i="3" s="1"/>
  <c r="G35" i="3" l="1"/>
  <c r="H35" i="3"/>
  <c r="I35" i="3"/>
  <c r="J35" i="3"/>
  <c r="G34" i="3"/>
  <c r="H34" i="3"/>
  <c r="I34" i="3"/>
  <c r="J34" i="3"/>
  <c r="F36" i="3"/>
  <c r="G36" i="3" l="1"/>
  <c r="H36" i="3"/>
  <c r="I36" i="3"/>
  <c r="J36" i="3"/>
  <c r="F37" i="3"/>
  <c r="I37" i="3" l="1"/>
  <c r="G37" i="3"/>
  <c r="H37" i="3"/>
  <c r="J37" i="3"/>
  <c r="F38" i="3"/>
  <c r="G38" i="3" l="1"/>
  <c r="H38" i="3"/>
  <c r="I38" i="3"/>
  <c r="J38" i="3"/>
  <c r="F39" i="3"/>
  <c r="G39" i="3" l="1"/>
  <c r="I39" i="3"/>
  <c r="H39" i="3"/>
  <c r="J39" i="3"/>
  <c r="F40" i="3"/>
  <c r="G40" i="3" l="1"/>
  <c r="H40" i="3"/>
  <c r="I40" i="3"/>
  <c r="J40" i="3"/>
  <c r="F41" i="3"/>
  <c r="F42" i="3" s="1"/>
  <c r="G41" i="3" l="1"/>
  <c r="H41" i="3"/>
  <c r="I41" i="3"/>
  <c r="J41" i="3"/>
  <c r="G42" i="3"/>
  <c r="H42" i="3"/>
  <c r="I42" i="3"/>
  <c r="J42" i="3"/>
  <c r="F43" i="3"/>
  <c r="G43" i="3" l="1"/>
  <c r="I43" i="3"/>
  <c r="H43" i="3"/>
  <c r="J43" i="3"/>
  <c r="F44" i="3"/>
  <c r="G44" i="3" l="1"/>
  <c r="H44" i="3"/>
  <c r="I44" i="3"/>
  <c r="J44" i="3"/>
  <c r="F45" i="3"/>
  <c r="G45" i="3" l="1"/>
  <c r="H45" i="3"/>
  <c r="I45" i="3"/>
  <c r="J45" i="3"/>
  <c r="F46" i="3"/>
  <c r="G46" i="3" l="1"/>
  <c r="H46" i="3"/>
  <c r="I46" i="3"/>
  <c r="J46" i="3"/>
  <c r="F47" i="3"/>
  <c r="F48" i="3" s="1"/>
  <c r="F49" i="3" s="1"/>
  <c r="G49" i="3" l="1"/>
  <c r="J49" i="3"/>
  <c r="F50" i="3"/>
  <c r="I49" i="3"/>
  <c r="H49" i="3"/>
  <c r="G48" i="3"/>
  <c r="I48" i="3"/>
  <c r="H48" i="3"/>
  <c r="J48" i="3"/>
  <c r="G47" i="3"/>
  <c r="H47" i="3"/>
  <c r="I47" i="3"/>
  <c r="J47" i="3"/>
  <c r="I50" i="3" l="1"/>
  <c r="J50" i="3"/>
  <c r="F51" i="3"/>
  <c r="G50" i="3"/>
  <c r="H50" i="3"/>
  <c r="H51" i="3" l="1"/>
  <c r="G51" i="3"/>
  <c r="I51" i="3"/>
  <c r="J51" i="3"/>
  <c r="F52" i="3"/>
  <c r="G52" i="3" l="1"/>
  <c r="F53" i="3"/>
  <c r="H52" i="3"/>
  <c r="J52" i="3"/>
  <c r="I52" i="3"/>
  <c r="J53" i="3" l="1"/>
  <c r="I53" i="3"/>
  <c r="F54" i="3"/>
  <c r="H53" i="3"/>
  <c r="G53" i="3"/>
  <c r="I54" i="3" l="1"/>
  <c r="H54" i="3"/>
  <c r="J54" i="3"/>
  <c r="F55" i="3"/>
  <c r="G54" i="3"/>
  <c r="H55" i="3" l="1"/>
  <c r="I55" i="3"/>
  <c r="J55" i="3"/>
  <c r="G55" i="3"/>
  <c r="F56" i="3"/>
  <c r="F57" i="3" l="1"/>
  <c r="G56" i="3"/>
  <c r="J56" i="3"/>
  <c r="I56" i="3"/>
  <c r="H56" i="3"/>
  <c r="J57" i="3" l="1"/>
  <c r="G57" i="3"/>
  <c r="H57" i="3"/>
  <c r="F58" i="3"/>
  <c r="I57" i="3"/>
  <c r="I58" i="3" l="1"/>
  <c r="J58" i="3"/>
  <c r="G58" i="3"/>
  <c r="H58" i="3"/>
  <c r="F59" i="3"/>
  <c r="H59" i="3" l="1"/>
  <c r="G59" i="3"/>
  <c r="I59" i="3"/>
  <c r="F60" i="3"/>
  <c r="J59" i="3"/>
  <c r="G60" i="3" l="1"/>
  <c r="F61" i="3"/>
  <c r="J60" i="3"/>
  <c r="H60" i="3"/>
  <c r="I60" i="3"/>
  <c r="J61" i="3" l="1"/>
  <c r="H61" i="3"/>
  <c r="F62" i="3"/>
  <c r="G61" i="3"/>
  <c r="I61" i="3"/>
  <c r="I62" i="3" l="1"/>
  <c r="F63" i="3"/>
  <c r="G62" i="3"/>
  <c r="H62" i="3"/>
  <c r="J62" i="3"/>
  <c r="H63" i="3" l="1"/>
  <c r="F64" i="3"/>
  <c r="I63" i="3"/>
  <c r="J63" i="3"/>
  <c r="G63" i="3"/>
  <c r="F65" i="3" l="1"/>
  <c r="I64" i="3"/>
  <c r="G64" i="3"/>
  <c r="H64" i="3"/>
  <c r="J64" i="3"/>
  <c r="G65" i="3" l="1"/>
  <c r="I65" i="3"/>
  <c r="J65" i="3"/>
  <c r="H65" i="3"/>
  <c r="F66" i="3"/>
  <c r="I66" i="3" l="1"/>
  <c r="F67" i="3"/>
  <c r="J66" i="3"/>
  <c r="G66" i="3"/>
  <c r="H66" i="3"/>
  <c r="H67" i="3" l="1"/>
  <c r="I67" i="3"/>
  <c r="F68" i="3"/>
  <c r="G67" i="3"/>
  <c r="J67" i="3"/>
  <c r="G68" i="3" l="1"/>
  <c r="I68" i="3"/>
  <c r="H68" i="3"/>
  <c r="J68" i="3"/>
</calcChain>
</file>

<file path=xl/sharedStrings.xml><?xml version="1.0" encoding="utf-8"?>
<sst xmlns="http://schemas.openxmlformats.org/spreadsheetml/2006/main" count="126" uniqueCount="44">
  <si>
    <t>Índice</t>
  </si>
  <si>
    <t>Tabla de datos</t>
  </si>
  <si>
    <t>Tabla de datos del gráfico</t>
  </si>
  <si>
    <t>Año</t>
  </si>
  <si>
    <t>Periodo</t>
  </si>
  <si>
    <t>Ver cuadro</t>
  </si>
  <si>
    <t>Ver gráfica</t>
  </si>
  <si>
    <t>Para profundizar en la metodología y más datos consultar:</t>
  </si>
  <si>
    <t>Ver glosario</t>
  </si>
  <si>
    <t>Trimestre</t>
  </si>
  <si>
    <t>I</t>
  </si>
  <si>
    <t>II</t>
  </si>
  <si>
    <t>III</t>
  </si>
  <si>
    <t>IV</t>
  </si>
  <si>
    <t>Personal ocupado</t>
  </si>
  <si>
    <t xml:space="preserve">I </t>
  </si>
  <si>
    <t xml:space="preserve">III </t>
  </si>
  <si>
    <t>Fuente: INEGI. Encuesta mensual de la industria manufacturera.</t>
  </si>
  <si>
    <t xml:space="preserve">Índice </t>
  </si>
  <si>
    <t>Indice de remuneraciones medias reales trimestral con base en el personal</t>
  </si>
  <si>
    <t>ocupado en la industria manufacturera estatal</t>
  </si>
  <si>
    <t>Remuneraciones reales totales</t>
  </si>
  <si>
    <t>Remuneraciones medias reales con base en el personal ocupado</t>
  </si>
  <si>
    <t>Índice de remuneraciones medias reales.</t>
  </si>
  <si>
    <t>Existen dos índices de remuneraciones medias reales que relacionan la masa salarial con las unidades del factor trabajo. El este caso es el del índice de remuneraciones medias reales con base en el personal ocupado total, obtenido mediante la división del índice de remuneraciones reales (masa salarial) y el índice de personal ocupado total.</t>
  </si>
  <si>
    <t>índice de remuneraciones reales totales.</t>
  </si>
  <si>
    <t>Índice de personal ocupado total.</t>
  </si>
  <si>
    <t>Fecha de actualización:</t>
  </si>
  <si>
    <t>(Índice base, 2018 = 100)</t>
  </si>
  <si>
    <t>https://sinegi.page.link/Es1H</t>
  </si>
  <si>
    <t>Un número índice es una medida estadística que permite estudiar las fluctuaciones o variaciones de una magnitud o de más de una en relación al tiempo o al espacio con respecto a un año base, siendo para esta el año 2018. La ponderación permite tener una medida de cambio producto de las variaciones del fenómeno económico, que sin embargo está acotada por el peso de cada componente en el año base, lo que significa que las variaciones en puntos de índice se puedan interpretar como variaciones porcentuales directas respecto del periodo de referencia.</t>
  </si>
  <si>
    <t>https://www.inegi.org.mx/programas/iplcumo/2018/</t>
  </si>
  <si>
    <t>https://www.inegi.org.mx/app/biblioteca/ficha.html?upc=889463912439</t>
  </si>
  <si>
    <t>Las remuneraciones totales a nivel de clase de actividad las integran:
a. La suma de los sueldos, salarios y prestaciones (incluyendo las cotizaciones de la empresa a la seguridad social y los pagos en especie) pagados al personal dependiente de la razón social y,
b. La estimación de retribución salarial para el personal proporcionado por otra razón social, que equivale al 84% del pago total realizado a las empresas prestadoras del servicio de personal (outsourcing), considerando que el 16% restante representa la ganancia de dichas empresas.
Esta estimación se obtuvo a partir de los datos recabados en la rama 5613: servicios de empleo de la EMS del INEGI.
Posteriormente, la cifra estimada, se desagrega en salarios, sueldos y prestaciones, utilizando la misma estructura de los pagos al personal ocupado propio en la respectiva clase de actividad. Las cifras de remuneraciones nominales totales de cada mes se deflactan con el INPC reconvertido a base 2008, a fin de expresarlas a precios constantes.
Las cifras anuales de remuneraciones reales se obtienen mediante la suma de los pagos mensuales.</t>
  </si>
  <si>
    <t>El personal ocupado total es la suma de los trabajadores que laboran en el establecimiento o fuera de él, bajo su dirección y control, tanto obreros como empleados de planta y eventuales, sean o no sindicalizados, además del personal suministrado por una razón social distinta. Excluye a los propietarios, empleadores y socios activos que no perciben sueldo, familiares y otros no asalariados, así como a los contratistas y los subcontratistas.
Las cifras de personal ocupado total se disponen a nivel de clase de actividad. Posteriormente, los índices de personal ocupado total a nivel de rama, subsector y sector se calculan mediante la aplicación de ponderadores fijos de personal ocupado, para lo cual primero se obtienen las cifras agregadas del periodo base, y después se realizan las divisiones entre los totales de su respectivo nivel.</t>
  </si>
  <si>
    <t>III P/</t>
  </si>
  <si>
    <t>I R/</t>
  </si>
  <si>
    <t xml:space="preserve">Serie trimestral 2007 a 2024
</t>
  </si>
  <si>
    <t>Nota: El personal ocupado reportado en este Programa Estadístico es conceptualmente diferente (ver metadatos) a la definición de puestos de trabajo afiliados al Instituto Mexicano del Seguro Social.</t>
  </si>
  <si>
    <t>R/ Cifra revisada a partir de 2024/01.</t>
  </si>
  <si>
    <t>P/ Cifras preliminares a partir de 2024/03.</t>
  </si>
  <si>
    <t>R/ Cifras revisadas a partir de 2024/01</t>
  </si>
  <si>
    <t>P/ Cifras preliminares a partir de 2024/03</t>
  </si>
  <si>
    <t>28 de marzo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</si>
</sst>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 #,##0.00\ _€_-;\-* #,##0.00\ _€_-;_-* &quot;-&quot;??\ _€_-;_-@_-"/>
    <numFmt numFmtId="165" formatCode="0.0"/>
    <numFmt numFmtId="166" formatCode="??0.0"/>
  </numFmts>
  <fonts count="23" x14ac:knownFonts="1">
    <font>
      <sz val="11"/>
      <color theme="1"/>
      <name val="Calibri"/>
      <family val="2"/>
      <scheme val="minor"/>
    </font>
    <font>
      <sz val="11"/>
      <color theme="1"/>
      <name val="Calibri"/>
      <family val="2"/>
      <scheme val="minor"/>
    </font>
    <font>
      <b/>
      <sz val="11"/>
      <color theme="0"/>
      <name val="Calibri"/>
      <family val="2"/>
      <scheme val="minor"/>
    </font>
    <font>
      <b/>
      <sz val="14"/>
      <color rgb="FF00B050"/>
      <name val="Calibri"/>
      <family val="2"/>
      <scheme val="minor"/>
    </font>
    <font>
      <sz val="11"/>
      <color theme="0"/>
      <name val="Calibri"/>
      <family val="2"/>
      <scheme val="minor"/>
    </font>
    <font>
      <u/>
      <sz val="11"/>
      <color theme="10"/>
      <name val="Calibri"/>
      <family val="2"/>
      <scheme val="minor"/>
    </font>
    <font>
      <sz val="11"/>
      <color theme="1"/>
      <name val="Arial Narrow"/>
      <family val="2"/>
    </font>
    <font>
      <b/>
      <sz val="14"/>
      <name val="Arial Narrow"/>
      <family val="2"/>
    </font>
    <font>
      <b/>
      <sz val="12"/>
      <name val="Arial Narrow"/>
      <family val="2"/>
    </font>
    <font>
      <sz val="10"/>
      <name val="Arial"/>
      <family val="2"/>
    </font>
    <font>
      <sz val="10"/>
      <name val="Arial Narrow"/>
      <family val="2"/>
    </font>
    <font>
      <sz val="12"/>
      <name val="Arial Narrow"/>
      <family val="2"/>
    </font>
    <font>
      <sz val="11"/>
      <color theme="0"/>
      <name val="Arial Narrow"/>
      <family val="2"/>
    </font>
    <font>
      <u/>
      <sz val="11"/>
      <color theme="10"/>
      <name val="Arial"/>
      <family val="2"/>
    </font>
    <font>
      <sz val="10"/>
      <color theme="1"/>
      <name val="Arial Narrow"/>
      <family val="2"/>
    </font>
    <font>
      <sz val="11"/>
      <color theme="1"/>
      <name val="Arial"/>
      <family val="2"/>
    </font>
    <font>
      <b/>
      <sz val="12"/>
      <color rgb="FF000000"/>
      <name val="Arial"/>
      <family val="2"/>
    </font>
    <font>
      <sz val="10"/>
      <color rgb="FF000000"/>
      <name val="Arial"/>
      <family val="2"/>
    </font>
    <font>
      <b/>
      <sz val="12"/>
      <name val="Arial"/>
      <family val="2"/>
    </font>
    <font>
      <u/>
      <sz val="11"/>
      <color theme="10"/>
      <name val="Arial Narrow"/>
      <family val="2"/>
    </font>
    <font>
      <u/>
      <sz val="10"/>
      <color theme="10"/>
      <name val="Arial Narrow"/>
      <family val="2"/>
    </font>
    <font>
      <b/>
      <sz val="11"/>
      <name val="Arial Narrow"/>
      <family val="2"/>
    </font>
    <font>
      <sz val="8"/>
      <color theme="1"/>
      <name val="Arial Narrow"/>
      <family val="2"/>
    </font>
  </fonts>
  <fills count="4">
    <fill>
      <patternFill patternType="none"/>
    </fill>
    <fill>
      <patternFill patternType="gray125"/>
    </fill>
    <fill>
      <patternFill patternType="solid">
        <fgColor rgb="FF00B050"/>
        <bgColor indexed="64"/>
      </patternFill>
    </fill>
    <fill>
      <patternFill patternType="solid">
        <fgColor rgb="FF63B7EC"/>
        <bgColor indexed="64"/>
      </patternFill>
    </fill>
  </fills>
  <borders count="11">
    <border>
      <left/>
      <right/>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0" fontId="5" fillId="0" borderId="0" applyNumberFormat="0" applyFill="0" applyBorder="0" applyAlignment="0" applyProtection="0"/>
    <xf numFmtId="0" fontId="9" fillId="0" borderId="0"/>
    <xf numFmtId="0" fontId="13" fillId="0" borderId="0" applyNumberFormat="0" applyFill="0" applyBorder="0" applyAlignment="0" applyProtection="0">
      <alignment vertical="top"/>
      <protection locked="0"/>
    </xf>
    <xf numFmtId="0" fontId="15" fillId="0" borderId="0"/>
  </cellStyleXfs>
  <cellXfs count="53">
    <xf numFmtId="0" fontId="0" fillId="0" borderId="0" xfId="0"/>
    <xf numFmtId="14" fontId="0" fillId="0" borderId="0" xfId="0" applyNumberFormat="1"/>
    <xf numFmtId="14" fontId="0" fillId="0" borderId="2" xfId="0" applyNumberFormat="1" applyBorder="1"/>
    <xf numFmtId="14" fontId="3" fillId="0" borderId="0" xfId="0" applyNumberFormat="1" applyFont="1"/>
    <xf numFmtId="0" fontId="0" fillId="0" borderId="0" xfId="0" applyAlignment="1">
      <alignment horizontal="center"/>
    </xf>
    <xf numFmtId="0" fontId="6" fillId="0" borderId="0" xfId="0" applyFont="1"/>
    <xf numFmtId="0" fontId="7" fillId="0" borderId="0" xfId="0" applyFont="1" applyAlignment="1">
      <alignment horizontal="left" readingOrder="1"/>
    </xf>
    <xf numFmtId="0" fontId="8" fillId="0" borderId="0" xfId="0" applyFont="1" applyAlignment="1">
      <alignment wrapText="1" readingOrder="1"/>
    </xf>
    <xf numFmtId="0" fontId="10" fillId="0" borderId="0" xfId="3" applyFont="1"/>
    <xf numFmtId="0" fontId="11" fillId="0" borderId="0" xfId="0" applyFont="1" applyAlignment="1">
      <alignment horizontal="left" readingOrder="1"/>
    </xf>
    <xf numFmtId="0" fontId="4" fillId="0" borderId="0" xfId="0" applyFont="1"/>
    <xf numFmtId="0" fontId="12" fillId="0" borderId="0" xfId="0" applyFont="1"/>
    <xf numFmtId="165" fontId="14" fillId="0" borderId="0" xfId="0" applyNumberFormat="1" applyFont="1" applyAlignment="1">
      <alignment horizontal="center" wrapText="1"/>
    </xf>
    <xf numFmtId="0" fontId="15" fillId="0" borderId="0" xfId="5"/>
    <xf numFmtId="0" fontId="18" fillId="0" borderId="0" xfId="0" applyFont="1" applyAlignment="1">
      <alignment readingOrder="1"/>
    </xf>
    <xf numFmtId="0" fontId="9" fillId="0" borderId="0" xfId="3"/>
    <xf numFmtId="0" fontId="19" fillId="0" borderId="0" xfId="2" applyFont="1" applyAlignment="1" applyProtection="1">
      <alignment horizontal="right"/>
    </xf>
    <xf numFmtId="0" fontId="19" fillId="0" borderId="0" xfId="4" applyFont="1" applyFill="1" applyAlignment="1" applyProtection="1">
      <alignment horizontal="right"/>
    </xf>
    <xf numFmtId="0" fontId="19" fillId="0" borderId="0" xfId="2" applyFont="1" applyBorder="1" applyAlignment="1">
      <alignment horizontal="right"/>
    </xf>
    <xf numFmtId="0" fontId="19" fillId="0" borderId="0" xfId="2" applyFont="1" applyFill="1" applyBorder="1" applyAlignment="1">
      <alignment horizontal="right"/>
    </xf>
    <xf numFmtId="0" fontId="16" fillId="0" borderId="0" xfId="0" applyFont="1" applyAlignment="1">
      <alignment horizontal="justify" wrapText="1"/>
    </xf>
    <xf numFmtId="0" fontId="17" fillId="0" borderId="0" xfId="0" applyFont="1" applyAlignment="1">
      <alignment horizontal="justify" wrapText="1"/>
    </xf>
    <xf numFmtId="165" fontId="6" fillId="0" borderId="3" xfId="0" applyNumberFormat="1" applyFont="1" applyBorder="1" applyAlignment="1">
      <alignment horizontal="center" wrapText="1"/>
    </xf>
    <xf numFmtId="0" fontId="0" fillId="0" borderId="2" xfId="0" applyBorder="1" applyAlignment="1">
      <alignment horizontal="center"/>
    </xf>
    <xf numFmtId="14" fontId="3" fillId="0" borderId="0" xfId="0" applyNumberFormat="1" applyFont="1" applyAlignment="1">
      <alignment horizontal="left"/>
    </xf>
    <xf numFmtId="14" fontId="2" fillId="2" borderId="1" xfId="0" applyNumberFormat="1" applyFont="1" applyFill="1" applyBorder="1" applyAlignment="1">
      <alignment vertical="center"/>
    </xf>
    <xf numFmtId="0" fontId="0" fillId="0" borderId="0" xfId="0" applyAlignment="1">
      <alignment vertical="center"/>
    </xf>
    <xf numFmtId="0" fontId="2" fillId="2" borderId="1" xfId="0" applyFont="1" applyFill="1" applyBorder="1" applyAlignment="1">
      <alignment horizontal="center" vertical="center"/>
    </xf>
    <xf numFmtId="0" fontId="0" fillId="0" borderId="0" xfId="0" applyAlignment="1">
      <alignment horizontal="justify" wrapText="1"/>
    </xf>
    <xf numFmtId="0" fontId="17" fillId="0" borderId="0" xfId="0" applyFont="1" applyAlignment="1">
      <alignment horizontal="left" wrapText="1" indent="1"/>
    </xf>
    <xf numFmtId="0" fontId="17" fillId="0" borderId="0" xfId="0" applyFont="1" applyAlignment="1">
      <alignment horizontal="left"/>
    </xf>
    <xf numFmtId="166" fontId="0" fillId="0" borderId="0" xfId="1" applyNumberFormat="1" applyFont="1"/>
    <xf numFmtId="166" fontId="2" fillId="2" borderId="1" xfId="1" applyNumberFormat="1" applyFont="1" applyFill="1" applyBorder="1" applyAlignment="1">
      <alignment horizontal="center" vertical="center" wrapText="1"/>
    </xf>
    <xf numFmtId="166" fontId="2" fillId="2" borderId="0" xfId="1" applyNumberFormat="1" applyFont="1" applyFill="1" applyBorder="1" applyAlignment="1">
      <alignment horizontal="center" vertical="center" wrapText="1"/>
    </xf>
    <xf numFmtId="166" fontId="0" fillId="0" borderId="2" xfId="1" applyNumberFormat="1" applyFont="1" applyBorder="1" applyAlignment="1">
      <alignment horizontal="center"/>
    </xf>
    <xf numFmtId="166" fontId="0" fillId="0" borderId="0" xfId="0" applyNumberFormat="1"/>
    <xf numFmtId="0" fontId="20" fillId="0" borderId="0" xfId="4" applyFont="1" applyAlignment="1" applyProtection="1"/>
    <xf numFmtId="1" fontId="6" fillId="0" borderId="4" xfId="0" applyNumberFormat="1" applyFont="1" applyBorder="1" applyAlignment="1">
      <alignment horizontal="center" vertical="center" wrapText="1"/>
    </xf>
    <xf numFmtId="1" fontId="6" fillId="0" borderId="4" xfId="0" applyNumberFormat="1" applyFont="1" applyBorder="1" applyAlignment="1">
      <alignment horizontal="center" vertical="center"/>
    </xf>
    <xf numFmtId="0" fontId="21" fillId="3" borderId="5" xfId="3" applyFont="1" applyFill="1" applyBorder="1" applyAlignment="1">
      <alignment horizontal="center" vertical="center"/>
    </xf>
    <xf numFmtId="0" fontId="21" fillId="3" borderId="6" xfId="3" applyFont="1" applyFill="1" applyBorder="1" applyAlignment="1">
      <alignment horizontal="center" vertical="center"/>
    </xf>
    <xf numFmtId="0" fontId="21" fillId="3" borderId="7" xfId="3" applyFont="1" applyFill="1" applyBorder="1" applyAlignment="1">
      <alignment horizontal="center" vertical="center" wrapText="1"/>
    </xf>
    <xf numFmtId="1" fontId="6" fillId="0" borderId="9" xfId="0" applyNumberFormat="1" applyFont="1" applyBorder="1" applyAlignment="1">
      <alignment horizontal="center" vertical="center" wrapText="1"/>
    </xf>
    <xf numFmtId="165" fontId="6" fillId="0" borderId="8" xfId="0" applyNumberFormat="1" applyFont="1" applyBorder="1" applyAlignment="1">
      <alignment horizontal="center" wrapText="1"/>
    </xf>
    <xf numFmtId="1" fontId="6" fillId="0" borderId="10" xfId="0" applyNumberFormat="1" applyFont="1" applyBorder="1" applyAlignment="1">
      <alignment horizontal="center" vertical="center" wrapText="1"/>
    </xf>
    <xf numFmtId="1" fontId="6" fillId="0" borderId="0" xfId="0" applyNumberFormat="1" applyFont="1" applyAlignment="1">
      <alignment horizontal="center" vertical="center" wrapText="1"/>
    </xf>
    <xf numFmtId="165" fontId="6" fillId="0" borderId="0" xfId="0" applyNumberFormat="1" applyFont="1" applyAlignment="1">
      <alignment horizontal="center" wrapText="1"/>
    </xf>
    <xf numFmtId="166" fontId="6" fillId="0" borderId="0" xfId="0" applyNumberFormat="1" applyFont="1" applyAlignment="1">
      <alignment horizontal="center" wrapText="1"/>
    </xf>
    <xf numFmtId="0" fontId="14" fillId="0" borderId="0" xfId="0" applyFont="1"/>
    <xf numFmtId="0" fontId="20" fillId="0" borderId="0" xfId="2" applyFont="1" applyAlignment="1"/>
    <xf numFmtId="0" fontId="22" fillId="0" borderId="0" xfId="0" applyFont="1"/>
    <xf numFmtId="166" fontId="6" fillId="0" borderId="3" xfId="0" applyNumberFormat="1" applyFont="1" applyBorder="1" applyAlignment="1">
      <alignment horizontal="center" wrapText="1"/>
    </xf>
    <xf numFmtId="0" fontId="14" fillId="0" borderId="0" xfId="0" applyFont="1" applyAlignment="1">
      <alignment horizontal="justify"/>
    </xf>
  </cellXfs>
  <cellStyles count="6">
    <cellStyle name="Hipervínculo" xfId="2" builtinId="8"/>
    <cellStyle name="Hipervínculo 2" xfId="4" xr:uid="{00000000-0005-0000-0000-000001000000}"/>
    <cellStyle name="Millares" xfId="1" builtinId="3"/>
    <cellStyle name="Normal" xfId="0" builtinId="0"/>
    <cellStyle name="Normal 2" xfId="5" xr:uid="{00000000-0005-0000-0000-000004000000}"/>
    <cellStyle name="Normal 3 2" xfId="3" xr:uid="{00000000-0005-0000-0000-000005000000}"/>
  </cellStyles>
  <dxfs count="8">
    <dxf>
      <font>
        <b val="0"/>
        <i val="0"/>
        <strike val="0"/>
        <condense val="0"/>
        <extend val="0"/>
        <outline val="0"/>
        <shadow val="0"/>
        <u val="none"/>
        <vertAlign val="baseline"/>
        <sz val="11"/>
        <color theme="1"/>
        <name val="Arial Narrow"/>
        <family val="2"/>
        <scheme val="none"/>
      </font>
      <numFmt numFmtId="166" formatCode="??0.0"/>
      <alignment horizontal="center" vertical="bottom"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Arial Narrow"/>
        <family val="2"/>
        <scheme val="none"/>
      </font>
      <numFmt numFmtId="166" formatCode="??0.0"/>
      <alignment horizontal="center" vertical="bottom"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Arial Narrow"/>
        <family val="2"/>
        <scheme val="none"/>
      </font>
      <numFmt numFmtId="166" formatCode="??0.0"/>
      <alignment horizontal="center" vertical="bottom"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Arial Narrow"/>
        <family val="2"/>
        <scheme val="none"/>
      </font>
      <numFmt numFmtId="165" formatCode="0.0"/>
      <alignment horizontal="center" vertical="bottom"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Arial Narrow"/>
        <family val="2"/>
        <scheme val="none"/>
      </font>
      <numFmt numFmtId="1" formatCode="0"/>
      <alignment horizontal="center" vertical="center" textRotation="0" wrapText="1" indent="0" justifyLastLine="0" shrinkToFit="0" readingOrder="0"/>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alignment horizontal="center" vertical="bottom" textRotation="0" wrapText="1" indent="0" justifyLastLine="0" shrinkToFit="0" readingOrder="0"/>
    </dxf>
    <dxf>
      <font>
        <b/>
        <i val="0"/>
        <strike val="0"/>
        <condense val="0"/>
        <extend val="0"/>
        <outline val="0"/>
        <shadow val="0"/>
        <u val="none"/>
        <vertAlign val="baseline"/>
        <sz val="11"/>
        <color auto="1"/>
        <name val="Arial Narrow"/>
        <family val="2"/>
        <scheme val="none"/>
      </font>
      <fill>
        <patternFill patternType="solid">
          <fgColor indexed="64"/>
          <bgColor rgb="FF63B7EC"/>
        </patternFill>
      </fill>
      <alignment horizontal="center" vertical="center" textRotation="0" wrapText="1" indent="0" justifyLastLine="0" shrinkToFit="0" readingOrder="0"/>
    </dxf>
  </dxfs>
  <tableStyles count="1" defaultTableStyle="TableStyleMedium2" defaultPivotStyle="PivotStyleLight16">
    <tableStyle name="Invisible" pivot="0" table="0" count="0" xr9:uid="{BFB673A9-648C-4ED9-95C3-D9AEA8569153}"/>
  </tableStyles>
  <colors>
    <mruColors>
      <color rgb="FF63B7EC"/>
      <color rgb="FFDEE6EB"/>
      <color rgb="FF00A5A5"/>
      <color rgb="FF00D7D2"/>
      <color rgb="FF33CC33"/>
      <color rgb="FFE6E6E6"/>
      <color rgb="FFBFD7EF"/>
      <color rgb="FF9EC4E6"/>
      <color rgb="FF8DB8E3"/>
      <color rgb="FFA5C7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Datos!$H$2</c:f>
              <c:strCache>
                <c:ptCount val="1"/>
                <c:pt idx="0">
                  <c:v>Remuneraciones reales totales</c:v>
                </c:pt>
              </c:strCache>
            </c:strRef>
          </c:tx>
          <c:spPr>
            <a:solidFill>
              <a:srgbClr val="63B7EC"/>
            </a:solidFill>
            <a:ln>
              <a:solidFill>
                <a:srgbClr val="63B7EC">
                  <a:alpha val="98000"/>
                </a:srgbClr>
              </a:solidFill>
              <a:prstDash val="solid"/>
            </a:ln>
            <a:effectLst/>
          </c:spPr>
          <c:invertIfNegative val="0"/>
          <c:dLbls>
            <c:numFmt formatCode="0.0" sourceLinked="0"/>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ysClr val="windowText" lastClr="000000"/>
                    </a:solidFill>
                    <a:effectLst/>
                    <a:latin typeface="Arial Narrow" panose="020B0606020202030204" pitchFamily="34" charset="0"/>
                    <a:ea typeface="+mn-ea"/>
                    <a:cs typeface="+mn-cs"/>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Datos!$G$3:$G$15</c:f>
              <c:strCache>
                <c:ptCount val="13"/>
                <c:pt idx="0">
                  <c:v>IV-2021</c:v>
                </c:pt>
                <c:pt idx="1">
                  <c:v>I -2022</c:v>
                </c:pt>
                <c:pt idx="2">
                  <c:v>II-2022</c:v>
                </c:pt>
                <c:pt idx="3">
                  <c:v>III -2022</c:v>
                </c:pt>
                <c:pt idx="4">
                  <c:v>IV-2022</c:v>
                </c:pt>
                <c:pt idx="5">
                  <c:v>I -2023</c:v>
                </c:pt>
                <c:pt idx="6">
                  <c:v>II-2023</c:v>
                </c:pt>
                <c:pt idx="7">
                  <c:v>III -2023</c:v>
                </c:pt>
                <c:pt idx="8">
                  <c:v>IV-2023</c:v>
                </c:pt>
                <c:pt idx="9">
                  <c:v>I R/-2024</c:v>
                </c:pt>
                <c:pt idx="10">
                  <c:v>II-2024</c:v>
                </c:pt>
                <c:pt idx="11">
                  <c:v>III P/-2024</c:v>
                </c:pt>
                <c:pt idx="12">
                  <c:v>IV-2024</c:v>
                </c:pt>
              </c:strCache>
            </c:strRef>
          </c:cat>
          <c:val>
            <c:numRef>
              <c:f>Datos!$H$3:$H$15</c:f>
              <c:numCache>
                <c:formatCode>??0.0</c:formatCode>
                <c:ptCount val="13"/>
                <c:pt idx="0">
                  <c:v>111.4</c:v>
                </c:pt>
                <c:pt idx="1">
                  <c:v>113.8</c:v>
                </c:pt>
                <c:pt idx="2">
                  <c:v>118.7</c:v>
                </c:pt>
                <c:pt idx="3">
                  <c:v>96.7</c:v>
                </c:pt>
                <c:pt idx="4">
                  <c:v>109.6</c:v>
                </c:pt>
                <c:pt idx="5">
                  <c:v>113.8</c:v>
                </c:pt>
                <c:pt idx="6">
                  <c:v>126.2</c:v>
                </c:pt>
                <c:pt idx="7">
                  <c:v>97.1</c:v>
                </c:pt>
                <c:pt idx="8">
                  <c:v>98.8</c:v>
                </c:pt>
                <c:pt idx="9">
                  <c:v>97.4</c:v>
                </c:pt>
                <c:pt idx="10">
                  <c:v>109.5</c:v>
                </c:pt>
                <c:pt idx="11">
                  <c:v>78.400000000000006</c:v>
                </c:pt>
                <c:pt idx="12">
                  <c:v>94.3</c:v>
                </c:pt>
              </c:numCache>
            </c:numRef>
          </c:val>
          <c:extLst>
            <c:ext xmlns:c16="http://schemas.microsoft.com/office/drawing/2014/chart" uri="{C3380CC4-5D6E-409C-BE32-E72D297353CC}">
              <c16:uniqueId val="{00000000-4B1E-4EA2-9496-4B6CB0DFC4EE}"/>
            </c:ext>
          </c:extLst>
        </c:ser>
        <c:ser>
          <c:idx val="2"/>
          <c:order val="1"/>
          <c:tx>
            <c:strRef>
              <c:f>Datos!$I$2</c:f>
              <c:strCache>
                <c:ptCount val="1"/>
                <c:pt idx="0">
                  <c:v>Personal ocupado</c:v>
                </c:pt>
              </c:strCache>
            </c:strRef>
          </c:tx>
          <c:spPr>
            <a:solidFill>
              <a:srgbClr val="DEE6EB"/>
            </a:solidFill>
            <a:ln>
              <a:solidFill>
                <a:srgbClr val="63B7EC"/>
              </a:solidFill>
            </a:ln>
            <a:effectLst/>
          </c:spPr>
          <c:invertIfNegative val="0"/>
          <c:dLbls>
            <c:numFmt formatCode="0.0" sourceLinked="0"/>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ysClr val="windowText" lastClr="000000"/>
                    </a:solidFill>
                    <a:effectLst/>
                    <a:latin typeface="Arial Narrow" panose="020B0606020202030204" pitchFamily="34" charset="0"/>
                    <a:ea typeface="+mn-ea"/>
                    <a:cs typeface="+mn-cs"/>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Datos!$G$3:$G$15</c:f>
              <c:strCache>
                <c:ptCount val="13"/>
                <c:pt idx="0">
                  <c:v>IV-2021</c:v>
                </c:pt>
                <c:pt idx="1">
                  <c:v>I -2022</c:v>
                </c:pt>
                <c:pt idx="2">
                  <c:v>II-2022</c:v>
                </c:pt>
                <c:pt idx="3">
                  <c:v>III -2022</c:v>
                </c:pt>
                <c:pt idx="4">
                  <c:v>IV-2022</c:v>
                </c:pt>
                <c:pt idx="5">
                  <c:v>I -2023</c:v>
                </c:pt>
                <c:pt idx="6">
                  <c:v>II-2023</c:v>
                </c:pt>
                <c:pt idx="7">
                  <c:v>III -2023</c:v>
                </c:pt>
                <c:pt idx="8">
                  <c:v>IV-2023</c:v>
                </c:pt>
                <c:pt idx="9">
                  <c:v>I R/-2024</c:v>
                </c:pt>
                <c:pt idx="10">
                  <c:v>II-2024</c:v>
                </c:pt>
                <c:pt idx="11">
                  <c:v>III P/-2024</c:v>
                </c:pt>
                <c:pt idx="12">
                  <c:v>IV-2024</c:v>
                </c:pt>
              </c:strCache>
            </c:strRef>
          </c:cat>
          <c:val>
            <c:numRef>
              <c:f>Datos!$I$3:$I$15</c:f>
              <c:numCache>
                <c:formatCode>??0.0</c:formatCode>
                <c:ptCount val="13"/>
                <c:pt idx="0">
                  <c:v>107.8</c:v>
                </c:pt>
                <c:pt idx="1">
                  <c:v>108.6</c:v>
                </c:pt>
                <c:pt idx="2">
                  <c:v>104.7</c:v>
                </c:pt>
                <c:pt idx="3">
                  <c:v>100</c:v>
                </c:pt>
                <c:pt idx="4">
                  <c:v>102.8</c:v>
                </c:pt>
                <c:pt idx="5">
                  <c:v>110.6</c:v>
                </c:pt>
                <c:pt idx="6">
                  <c:v>102.9</c:v>
                </c:pt>
                <c:pt idx="7">
                  <c:v>94.2</c:v>
                </c:pt>
                <c:pt idx="8">
                  <c:v>89.6</c:v>
                </c:pt>
                <c:pt idx="9">
                  <c:v>87.3</c:v>
                </c:pt>
                <c:pt idx="10">
                  <c:v>80</c:v>
                </c:pt>
                <c:pt idx="11">
                  <c:v>70.2</c:v>
                </c:pt>
                <c:pt idx="12">
                  <c:v>71.8</c:v>
                </c:pt>
              </c:numCache>
            </c:numRef>
          </c:val>
          <c:extLst>
            <c:ext xmlns:c16="http://schemas.microsoft.com/office/drawing/2014/chart" uri="{C3380CC4-5D6E-409C-BE32-E72D297353CC}">
              <c16:uniqueId val="{00000000-FF3E-4252-9F9F-FF423711E0D2}"/>
            </c:ext>
          </c:extLst>
        </c:ser>
        <c:dLbls>
          <c:showLegendKey val="0"/>
          <c:showVal val="0"/>
          <c:showCatName val="0"/>
          <c:showSerName val="0"/>
          <c:showPercent val="0"/>
          <c:showBubbleSize val="0"/>
        </c:dLbls>
        <c:gapWidth val="150"/>
        <c:axId val="393426976"/>
        <c:axId val="393427368"/>
      </c:barChart>
      <c:lineChart>
        <c:grouping val="standard"/>
        <c:varyColors val="0"/>
        <c:ser>
          <c:idx val="1"/>
          <c:order val="2"/>
          <c:tx>
            <c:strRef>
              <c:f>Datos!$J$2</c:f>
              <c:strCache>
                <c:ptCount val="1"/>
                <c:pt idx="0">
                  <c:v>Remuneraciones medias reales con base en el personal ocupado</c:v>
                </c:pt>
              </c:strCache>
            </c:strRef>
          </c:tx>
          <c:spPr>
            <a:ln w="28575" cap="rnd">
              <a:solidFill>
                <a:srgbClr val="FFC000"/>
              </a:solidFill>
              <a:round/>
            </a:ln>
            <a:effectLst/>
          </c:spPr>
          <c:marker>
            <c:symbol val="circle"/>
            <c:size val="7"/>
            <c:spPr>
              <a:solidFill>
                <a:schemeClr val="bg1"/>
              </a:solidFill>
              <a:ln w="9525">
                <a:solidFill>
                  <a:srgbClr val="FFC000"/>
                </a:solidFill>
              </a:ln>
              <a:effectLst/>
            </c:spPr>
          </c:marker>
          <c:dLbls>
            <c:numFmt formatCode="0.0" sourceLinked="0"/>
            <c:spPr>
              <a:solidFill>
                <a:schemeClr val="bg1"/>
              </a:solidFill>
              <a:ln>
                <a:solidFill>
                  <a:schemeClr val="bg1">
                    <a:lumMod val="65000"/>
                  </a:schemeClr>
                </a:solidFill>
              </a:ln>
              <a:effectLst>
                <a:outerShdw blurRad="127000" dist="12700" dir="16200000" rotWithShape="0">
                  <a:prstClr val="black">
                    <a:alpha val="40000"/>
                  </a:prstClr>
                </a:outerShdw>
              </a:effectLst>
            </c:spPr>
            <c:txPr>
              <a:bodyPr rot="0" spcFirstLastPara="1" vertOverflow="ellipsis" vert="horz" wrap="square" lIns="38100" tIns="19050" rIns="38100" bIns="19050" anchor="ctr" anchorCtr="0">
                <a:spAutoFit/>
              </a:bodyPr>
              <a:lstStyle/>
              <a:p>
                <a:pPr algn="ctr">
                  <a:defRPr lang="en-US" sz="900" b="1" i="0" u="none" strike="noStrike" kern="1200" baseline="0">
                    <a:solidFill>
                      <a:sysClr val="windowText" lastClr="000000"/>
                    </a:solidFill>
                    <a:latin typeface="Arial Narrow" panose="020B0606020202030204" pitchFamily="34" charset="0"/>
                    <a:ea typeface="+mn-ea"/>
                    <a:cs typeface="+mn-cs"/>
                  </a:defRPr>
                </a:pPr>
                <a:endParaRPr lang="es-419"/>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Datos!$G$3:$G$15</c:f>
              <c:strCache>
                <c:ptCount val="13"/>
                <c:pt idx="0">
                  <c:v>IV-2021</c:v>
                </c:pt>
                <c:pt idx="1">
                  <c:v>I -2022</c:v>
                </c:pt>
                <c:pt idx="2">
                  <c:v>II-2022</c:v>
                </c:pt>
                <c:pt idx="3">
                  <c:v>III -2022</c:v>
                </c:pt>
                <c:pt idx="4">
                  <c:v>IV-2022</c:v>
                </c:pt>
                <c:pt idx="5">
                  <c:v>I -2023</c:v>
                </c:pt>
                <c:pt idx="6">
                  <c:v>II-2023</c:v>
                </c:pt>
                <c:pt idx="7">
                  <c:v>III -2023</c:v>
                </c:pt>
                <c:pt idx="8">
                  <c:v>IV-2023</c:v>
                </c:pt>
                <c:pt idx="9">
                  <c:v>I R/-2024</c:v>
                </c:pt>
                <c:pt idx="10">
                  <c:v>II-2024</c:v>
                </c:pt>
                <c:pt idx="11">
                  <c:v>III P/-2024</c:v>
                </c:pt>
                <c:pt idx="12">
                  <c:v>IV-2024</c:v>
                </c:pt>
              </c:strCache>
            </c:strRef>
          </c:cat>
          <c:val>
            <c:numRef>
              <c:f>Datos!$J$3:$J$15</c:f>
              <c:numCache>
                <c:formatCode>??0.0</c:formatCode>
                <c:ptCount val="13"/>
                <c:pt idx="0">
                  <c:v>103.3</c:v>
                </c:pt>
                <c:pt idx="1">
                  <c:v>104.8</c:v>
                </c:pt>
                <c:pt idx="2">
                  <c:v>113.4</c:v>
                </c:pt>
                <c:pt idx="3">
                  <c:v>96.7</c:v>
                </c:pt>
                <c:pt idx="4">
                  <c:v>106.6</c:v>
                </c:pt>
                <c:pt idx="5">
                  <c:v>102.9</c:v>
                </c:pt>
                <c:pt idx="6">
                  <c:v>122.6</c:v>
                </c:pt>
                <c:pt idx="7">
                  <c:v>103.1</c:v>
                </c:pt>
                <c:pt idx="8">
                  <c:v>110.3</c:v>
                </c:pt>
                <c:pt idx="9">
                  <c:v>111.6</c:v>
                </c:pt>
                <c:pt idx="10">
                  <c:v>136.9</c:v>
                </c:pt>
                <c:pt idx="11">
                  <c:v>111.7</c:v>
                </c:pt>
                <c:pt idx="12">
                  <c:v>131.30000000000001</c:v>
                </c:pt>
              </c:numCache>
            </c:numRef>
          </c:val>
          <c:smooth val="0"/>
          <c:extLst>
            <c:ext xmlns:c16="http://schemas.microsoft.com/office/drawing/2014/chart" uri="{C3380CC4-5D6E-409C-BE32-E72D297353CC}">
              <c16:uniqueId val="{00000000-7027-45F2-997F-FAC404DF87AE}"/>
            </c:ext>
          </c:extLst>
        </c:ser>
        <c:dLbls>
          <c:showLegendKey val="0"/>
          <c:showVal val="0"/>
          <c:showCatName val="0"/>
          <c:showSerName val="0"/>
          <c:showPercent val="0"/>
          <c:showBubbleSize val="0"/>
        </c:dLbls>
        <c:marker val="1"/>
        <c:smooth val="0"/>
        <c:axId val="393426976"/>
        <c:axId val="393427368"/>
      </c:lineChart>
      <c:catAx>
        <c:axId val="393426976"/>
        <c:scaling>
          <c:orientation val="minMax"/>
        </c:scaling>
        <c:delete val="0"/>
        <c:axPos val="b"/>
        <c:numFmt formatCode="m/d/yyyy" sourceLinked="0"/>
        <c:majorTickMark val="out"/>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es-419"/>
          </a:p>
        </c:txPr>
        <c:crossAx val="393427368"/>
        <c:crosses val="autoZero"/>
        <c:auto val="1"/>
        <c:lblAlgn val="ctr"/>
        <c:lblOffset val="100"/>
        <c:noMultiLvlLbl val="1"/>
      </c:catAx>
      <c:valAx>
        <c:axId val="393427368"/>
        <c:scaling>
          <c:orientation val="minMax"/>
        </c:scaling>
        <c:delete val="1"/>
        <c:axPos val="l"/>
        <c:numFmt formatCode="_(* #,##0_);_(* \(#,##0\);_(* &quot;-&quot;_);_(@_)" sourceLinked="0"/>
        <c:majorTickMark val="none"/>
        <c:minorTickMark val="none"/>
        <c:tickLblPos val="nextTo"/>
        <c:crossAx val="3934269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s-419"/>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419"/>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Scroll" dx="22" fmlaLink="Datos!$F$3" horiz="1" max="60" min="1" page="12" val="6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9524</xdr:colOff>
      <xdr:row>5</xdr:row>
      <xdr:rowOff>209549</xdr:rowOff>
    </xdr:from>
    <xdr:to>
      <xdr:col>9</xdr:col>
      <xdr:colOff>761999</xdr:colOff>
      <xdr:row>22</xdr:row>
      <xdr:rowOff>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9525</xdr:colOff>
          <xdr:row>22</xdr:row>
          <xdr:rowOff>19050</xdr:rowOff>
        </xdr:from>
        <xdr:to>
          <xdr:col>9</xdr:col>
          <xdr:colOff>762000</xdr:colOff>
          <xdr:row>23</xdr:row>
          <xdr:rowOff>9525</xdr:rowOff>
        </xdr:to>
        <xdr:sp macro="" textlink="">
          <xdr:nvSpPr>
            <xdr:cNvPr id="2049" name="Scroll Bar 1" descr="Barra de desplazamiento"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41F9C15-161F-4364-868C-08638F64706C}" name="Tabla1" displayName="Tabla1" ref="B7:F79" totalsRowShown="0" headerRowDxfId="7" dataDxfId="6" tableBorderDxfId="5" headerRowCellStyle="Normal 3 2">
  <autoFilter ref="B7:F79" xr:uid="{C41F9C15-161F-4364-868C-08638F64706C}"/>
  <tableColumns count="5">
    <tableColumn id="1" xr3:uid="{93A84469-8F65-4D9B-B5B3-02E1BE3D0080}" name="Año" dataDxfId="4"/>
    <tableColumn id="2" xr3:uid="{72269458-78A8-4BA0-93D4-EC6B82382054}" name="Trimestre" dataDxfId="3"/>
    <tableColumn id="3" xr3:uid="{03E38CCB-E50F-4EFD-B885-018CBCFC5FC9}" name="Remuneraciones reales totales" dataDxfId="2"/>
    <tableColumn id="4" xr3:uid="{F834A65D-D003-4E33-BF6E-DC8A837F6E84}" name="Personal ocupado" dataDxfId="1"/>
    <tableColumn id="5" xr3:uid="{C0BB65D9-C71C-432F-BEB7-5B7148731F56}" name="Remuneraciones medias reales con base en el personal ocupado" dataDxfId="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inegi.page.link/Es1H"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https://sinegi.page.link/Es1H"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internet.contenidos.inegi.org.mx/contenidos/Productos/prod_serv/contenidos/espanol/bvinegi/productos/nueva_estruc/702825188894.pdf" TargetMode="External"/><Relationship Id="rId1" Type="http://schemas.openxmlformats.org/officeDocument/2006/relationships/hyperlink" Target="https://www.inegi.org.mx/programas/iplcumo/2018/"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M31"/>
  <sheetViews>
    <sheetView showGridLines="0" showRowColHeaders="0" tabSelected="1" workbookViewId="0"/>
  </sheetViews>
  <sheetFormatPr baseColWidth="10" defaultColWidth="0" defaultRowHeight="15" zeroHeight="1" x14ac:dyDescent="0.25"/>
  <cols>
    <col min="1" max="1" width="2.7109375" customWidth="1"/>
    <col min="2" max="2" width="16.28515625" customWidth="1"/>
    <col min="3" max="10" width="11.7109375" customWidth="1"/>
    <col min="11" max="11" width="2.7109375" style="10" customWidth="1"/>
    <col min="12" max="12" width="1.7109375" style="10" hidden="1" customWidth="1"/>
    <col min="13" max="13" width="1.7109375" hidden="1" customWidth="1"/>
    <col min="14" max="16384" width="11.42578125" hidden="1"/>
  </cols>
  <sheetData>
    <row r="1" spans="1:12" ht="15" customHeight="1" x14ac:dyDescent="0.3">
      <c r="A1" s="4"/>
      <c r="B1" s="4"/>
      <c r="C1" s="4"/>
      <c r="D1" s="4"/>
      <c r="J1" s="18" t="s">
        <v>5</v>
      </c>
    </row>
    <row r="2" spans="1:12" s="5" customFormat="1" ht="15" customHeight="1" x14ac:dyDescent="0.3">
      <c r="B2" s="6" t="s">
        <v>19</v>
      </c>
      <c r="C2" s="7"/>
      <c r="D2" s="7"/>
      <c r="J2" s="19" t="s">
        <v>8</v>
      </c>
      <c r="K2" s="11"/>
      <c r="L2" s="11"/>
    </row>
    <row r="3" spans="1:12" s="5" customFormat="1" ht="15" customHeight="1" x14ac:dyDescent="0.3">
      <c r="B3" s="6" t="s">
        <v>20</v>
      </c>
      <c r="C3" s="7"/>
      <c r="D3" s="7"/>
      <c r="J3" s="19"/>
      <c r="K3" s="11"/>
      <c r="L3" s="11"/>
    </row>
    <row r="4" spans="1:12" s="5" customFormat="1" ht="15" customHeight="1" x14ac:dyDescent="0.3">
      <c r="B4" s="6" t="s">
        <v>37</v>
      </c>
      <c r="C4" s="7"/>
      <c r="D4" s="7"/>
      <c r="J4" s="19"/>
      <c r="K4" s="11"/>
      <c r="L4" s="11"/>
    </row>
    <row r="5" spans="1:12" s="5" customFormat="1" ht="15" customHeight="1" x14ac:dyDescent="0.3">
      <c r="B5" s="9" t="s">
        <v>28</v>
      </c>
      <c r="C5" s="8"/>
      <c r="D5" s="8"/>
      <c r="K5" s="11"/>
      <c r="L5" s="11"/>
    </row>
    <row r="6" spans="1:12" s="5" customFormat="1" ht="6" customHeight="1" x14ac:dyDescent="0.3">
      <c r="B6" s="9"/>
      <c r="C6" s="8"/>
      <c r="D6" s="8"/>
      <c r="K6" s="11"/>
      <c r="L6" s="11"/>
    </row>
    <row r="7" spans="1:12" ht="15" customHeight="1" x14ac:dyDescent="0.25">
      <c r="K7" s="10" t="s">
        <v>0</v>
      </c>
      <c r="L7" s="10">
        <v>9</v>
      </c>
    </row>
    <row r="8" spans="1:12" ht="15" customHeight="1" x14ac:dyDescent="0.25"/>
    <row r="9" spans="1:12" ht="15" customHeight="1" x14ac:dyDescent="0.25"/>
    <row r="10" spans="1:12" ht="15" customHeight="1" x14ac:dyDescent="0.25"/>
    <row r="11" spans="1:12" ht="15" customHeight="1" x14ac:dyDescent="0.25"/>
    <row r="12" spans="1:12" ht="15" customHeight="1" x14ac:dyDescent="0.25"/>
    <row r="13" spans="1:12" ht="15" customHeight="1" x14ac:dyDescent="0.25"/>
    <row r="14" spans="1:12" ht="15" customHeight="1" x14ac:dyDescent="0.25"/>
    <row r="15" spans="1:12" ht="15" customHeight="1" x14ac:dyDescent="0.25"/>
    <row r="16" spans="1:12" ht="15" customHeight="1" x14ac:dyDescent="0.25"/>
    <row r="17" spans="2:10" ht="15" customHeight="1" x14ac:dyDescent="0.25"/>
    <row r="18" spans="2:10" ht="15" customHeight="1" x14ac:dyDescent="0.25"/>
    <row r="19" spans="2:10" ht="15" customHeight="1" x14ac:dyDescent="0.25"/>
    <row r="20" spans="2:10" ht="15" customHeight="1" x14ac:dyDescent="0.25"/>
    <row r="21" spans="2:10" ht="15" customHeight="1" x14ac:dyDescent="0.25"/>
    <row r="22" spans="2:10" ht="15" customHeight="1" x14ac:dyDescent="0.25"/>
    <row r="23" spans="2:10" ht="15" customHeight="1" x14ac:dyDescent="0.25"/>
    <row r="24" spans="2:10" x14ac:dyDescent="0.25"/>
    <row r="25" spans="2:10" ht="26.25" customHeight="1" x14ac:dyDescent="0.25">
      <c r="B25" s="52" t="s">
        <v>38</v>
      </c>
      <c r="C25" s="52"/>
      <c r="D25" s="52"/>
      <c r="E25" s="52"/>
      <c r="F25" s="52"/>
      <c r="G25" s="52"/>
      <c r="H25" s="52"/>
      <c r="I25" s="52"/>
      <c r="J25" s="52"/>
    </row>
    <row r="26" spans="2:10" ht="12" customHeight="1" x14ac:dyDescent="0.25">
      <c r="B26" s="48" t="s">
        <v>41</v>
      </c>
      <c r="C26" s="50"/>
      <c r="D26" s="50"/>
      <c r="E26" s="50"/>
      <c r="F26" s="50"/>
      <c r="G26" s="50"/>
      <c r="H26" s="50"/>
      <c r="I26" s="50"/>
      <c r="J26" s="50"/>
    </row>
    <row r="27" spans="2:10" ht="12" customHeight="1" x14ac:dyDescent="0.3">
      <c r="B27" s="48" t="s">
        <v>42</v>
      </c>
      <c r="C27" s="5"/>
      <c r="D27" s="5"/>
      <c r="E27" s="5"/>
      <c r="F27" s="5"/>
      <c r="G27" s="5"/>
      <c r="H27" s="5"/>
      <c r="I27" s="5"/>
      <c r="J27" s="5"/>
    </row>
    <row r="28" spans="2:10" ht="12" customHeight="1" x14ac:dyDescent="0.3">
      <c r="B28" s="48" t="s">
        <v>17</v>
      </c>
      <c r="C28" s="5"/>
      <c r="D28" s="5"/>
      <c r="E28" s="5"/>
      <c r="F28" s="5"/>
      <c r="G28" s="5"/>
      <c r="H28" s="5"/>
      <c r="I28" s="5"/>
      <c r="J28" s="5"/>
    </row>
    <row r="29" spans="2:10" ht="12" customHeight="1" x14ac:dyDescent="0.3">
      <c r="B29" s="49" t="s">
        <v>29</v>
      </c>
      <c r="C29" s="5"/>
      <c r="D29" s="5"/>
      <c r="E29" s="5"/>
      <c r="F29" s="5"/>
      <c r="G29" s="5"/>
      <c r="H29" s="5"/>
      <c r="I29" s="5"/>
      <c r="J29" s="5"/>
    </row>
    <row r="30" spans="2:10" ht="12" customHeight="1" x14ac:dyDescent="0.3">
      <c r="B30" s="48" t="s">
        <v>27</v>
      </c>
      <c r="C30" s="48" t="s">
        <v>43</v>
      </c>
      <c r="D30" s="5"/>
      <c r="E30" s="48"/>
      <c r="F30" s="5"/>
      <c r="G30" s="5"/>
      <c r="H30" s="5"/>
      <c r="I30" s="5"/>
      <c r="J30" s="5"/>
    </row>
    <row r="31" spans="2:10" ht="15" customHeight="1" x14ac:dyDescent="0.25"/>
  </sheetData>
  <mergeCells count="1">
    <mergeCell ref="B25:J25"/>
  </mergeCells>
  <dataValidations disablePrompts="1" count="1">
    <dataValidation type="whole" allowBlank="1" showInputMessage="1" showErrorMessage="1" sqref="L7" xr:uid="{00000000-0002-0000-0000-000000000000}">
      <formula1>1</formula1>
      <formula2>166</formula2>
    </dataValidation>
  </dataValidations>
  <hyperlinks>
    <hyperlink ref="J1" location="Cuadro!A1" display="Ver cuadro" xr:uid="{00000000-0004-0000-0000-000000000000}"/>
    <hyperlink ref="J2" location="glosario!A1" display="Ir al glosario" xr:uid="{00000000-0004-0000-0000-000001000000}"/>
    <hyperlink ref="B29" r:id="rId1" xr:uid="{89AFC70C-AEAC-4A42-B24A-3562F6DD367C}"/>
  </hyperlinks>
  <printOptions horizontalCentered="1"/>
  <pageMargins left="0.23622047244094491" right="0.23622047244094491" top="0.74803149606299213" bottom="0.74803149606299213" header="0.31496062992125984" footer="0.31496062992125984"/>
  <pageSetup scale="89" orientation="portrait" horizontalDpi="1200"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Scroll Bar 1">
              <controlPr defaultSize="0" autoPict="0" altText="Barra de desplazamiento">
                <anchor moveWithCells="1">
                  <from>
                    <xdr:col>1</xdr:col>
                    <xdr:colOff>9525</xdr:colOff>
                    <xdr:row>22</xdr:row>
                    <xdr:rowOff>19050</xdr:rowOff>
                  </from>
                  <to>
                    <xdr:col>9</xdr:col>
                    <xdr:colOff>762000</xdr:colOff>
                    <xdr:row>23</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J87"/>
  <sheetViews>
    <sheetView showGridLines="0" showRowColHeaders="0" zoomScaleNormal="100" workbookViewId="0"/>
  </sheetViews>
  <sheetFormatPr baseColWidth="10" defaultColWidth="0" defaultRowHeight="16.5" zeroHeight="1" x14ac:dyDescent="0.3"/>
  <cols>
    <col min="1" max="1" width="2.7109375" customWidth="1"/>
    <col min="2" max="2" width="16.28515625" style="5" customWidth="1"/>
    <col min="3" max="3" width="15.7109375" style="5" customWidth="1"/>
    <col min="4" max="4" width="32.7109375" style="5" bestFit="1" customWidth="1"/>
    <col min="5" max="5" width="21.5703125" style="5" bestFit="1" customWidth="1"/>
    <col min="6" max="6" width="63.140625" style="5" bestFit="1" customWidth="1"/>
    <col min="7" max="7" width="2.7109375" customWidth="1"/>
    <col min="8" max="16384" width="11.42578125" hidden="1"/>
  </cols>
  <sheetData>
    <row r="1" spans="2:6" ht="15" customHeight="1" x14ac:dyDescent="0.3">
      <c r="F1" s="17" t="s">
        <v>6</v>
      </c>
    </row>
    <row r="2" spans="2:6" ht="15" customHeight="1" x14ac:dyDescent="0.25">
      <c r="B2" s="6" t="s">
        <v>19</v>
      </c>
      <c r="C2" s="14"/>
      <c r="D2" s="7"/>
      <c r="E2" s="7"/>
      <c r="F2" s="7"/>
    </row>
    <row r="3" spans="2:6" ht="15" customHeight="1" x14ac:dyDescent="0.25">
      <c r="B3" s="6" t="s">
        <v>20</v>
      </c>
      <c r="C3" s="14"/>
      <c r="D3" s="7"/>
      <c r="E3" s="7"/>
      <c r="F3" s="7"/>
    </row>
    <row r="4" spans="2:6" ht="15" customHeight="1" x14ac:dyDescent="0.25">
      <c r="B4" s="6" t="s">
        <v>37</v>
      </c>
      <c r="C4" s="14"/>
      <c r="D4" s="7"/>
      <c r="E4" s="7"/>
      <c r="F4" s="7"/>
    </row>
    <row r="5" spans="2:6" ht="15" customHeight="1" x14ac:dyDescent="0.25">
      <c r="B5" s="9" t="s">
        <v>28</v>
      </c>
      <c r="C5" s="15"/>
      <c r="D5" s="8"/>
      <c r="E5" s="8"/>
      <c r="F5" s="8"/>
    </row>
    <row r="6" spans="2:6" ht="6" customHeight="1" x14ac:dyDescent="0.25">
      <c r="B6" s="9"/>
      <c r="C6" s="15"/>
      <c r="D6" s="8"/>
      <c r="E6" s="8"/>
      <c r="F6" s="8"/>
    </row>
    <row r="7" spans="2:6" ht="15" customHeight="1" x14ac:dyDescent="0.25">
      <c r="B7" s="39" t="s">
        <v>3</v>
      </c>
      <c r="C7" s="40" t="s">
        <v>9</v>
      </c>
      <c r="D7" s="41" t="s">
        <v>21</v>
      </c>
      <c r="E7" s="41" t="s">
        <v>14</v>
      </c>
      <c r="F7" s="41" t="s">
        <v>22</v>
      </c>
    </row>
    <row r="8" spans="2:6" ht="15.95" customHeight="1" x14ac:dyDescent="0.3">
      <c r="B8" s="42">
        <v>2007</v>
      </c>
      <c r="C8" s="43" t="s">
        <v>10</v>
      </c>
      <c r="D8" s="51">
        <v>105.5</v>
      </c>
      <c r="E8" s="51">
        <v>126.4</v>
      </c>
      <c r="F8" s="51">
        <v>83.5</v>
      </c>
    </row>
    <row r="9" spans="2:6" ht="15.95" customHeight="1" x14ac:dyDescent="0.3">
      <c r="B9" s="44">
        <v>2007</v>
      </c>
      <c r="C9" s="22" t="s">
        <v>11</v>
      </c>
      <c r="D9" s="51">
        <v>119.5</v>
      </c>
      <c r="E9" s="51">
        <v>127.8</v>
      </c>
      <c r="F9" s="51">
        <v>93.5</v>
      </c>
    </row>
    <row r="10" spans="2:6" ht="15.95" customHeight="1" x14ac:dyDescent="0.3">
      <c r="B10" s="44">
        <v>2007</v>
      </c>
      <c r="C10" s="22" t="s">
        <v>12</v>
      </c>
      <c r="D10" s="51">
        <v>105.2</v>
      </c>
      <c r="E10" s="51">
        <v>129.1</v>
      </c>
      <c r="F10" s="51">
        <v>81.5</v>
      </c>
    </row>
    <row r="11" spans="2:6" ht="15.95" customHeight="1" x14ac:dyDescent="0.3">
      <c r="B11" s="44">
        <v>2007</v>
      </c>
      <c r="C11" s="22" t="s">
        <v>13</v>
      </c>
      <c r="D11" s="51">
        <v>110.5</v>
      </c>
      <c r="E11" s="51">
        <v>125.4</v>
      </c>
      <c r="F11" s="51">
        <v>88.1</v>
      </c>
    </row>
    <row r="12" spans="2:6" ht="15.95" customHeight="1" x14ac:dyDescent="0.3">
      <c r="B12" s="37">
        <v>2008</v>
      </c>
      <c r="C12" s="22" t="s">
        <v>10</v>
      </c>
      <c r="D12" s="51">
        <v>101</v>
      </c>
      <c r="E12" s="51">
        <v>123.8</v>
      </c>
      <c r="F12" s="51">
        <v>81.599999999999994</v>
      </c>
    </row>
    <row r="13" spans="2:6" ht="15.95" customHeight="1" x14ac:dyDescent="0.3">
      <c r="B13" s="42">
        <v>2008</v>
      </c>
      <c r="C13" s="43" t="s">
        <v>11</v>
      </c>
      <c r="D13" s="51">
        <v>105.3</v>
      </c>
      <c r="E13" s="51">
        <v>118.9</v>
      </c>
      <c r="F13" s="51">
        <v>88.6</v>
      </c>
    </row>
    <row r="14" spans="2:6" ht="15.95" customHeight="1" x14ac:dyDescent="0.3">
      <c r="B14" s="42">
        <v>2008</v>
      </c>
      <c r="C14" s="43" t="s">
        <v>12</v>
      </c>
      <c r="D14" s="51">
        <v>86.2</v>
      </c>
      <c r="E14" s="51">
        <v>110.9</v>
      </c>
      <c r="F14" s="51">
        <v>77.7</v>
      </c>
    </row>
    <row r="15" spans="2:6" ht="15.95" customHeight="1" x14ac:dyDescent="0.3">
      <c r="B15" s="42">
        <v>2008</v>
      </c>
      <c r="C15" s="43" t="s">
        <v>13</v>
      </c>
      <c r="D15" s="51">
        <v>90.7</v>
      </c>
      <c r="E15" s="51">
        <v>110.3</v>
      </c>
      <c r="F15" s="51">
        <v>82.2</v>
      </c>
    </row>
    <row r="16" spans="2:6" ht="15.95" customHeight="1" x14ac:dyDescent="0.3">
      <c r="B16" s="42">
        <v>2009</v>
      </c>
      <c r="C16" s="43" t="s">
        <v>10</v>
      </c>
      <c r="D16" s="51">
        <v>83.7</v>
      </c>
      <c r="E16" s="51">
        <v>112</v>
      </c>
      <c r="F16" s="51">
        <v>74.7</v>
      </c>
    </row>
    <row r="17" spans="2:6" ht="15.95" customHeight="1" x14ac:dyDescent="0.3">
      <c r="B17" s="37">
        <v>2009</v>
      </c>
      <c r="C17" s="22" t="s">
        <v>11</v>
      </c>
      <c r="D17" s="51">
        <v>98.1</v>
      </c>
      <c r="E17" s="51">
        <v>107.2</v>
      </c>
      <c r="F17" s="51">
        <v>91.5</v>
      </c>
    </row>
    <row r="18" spans="2:6" ht="15.95" customHeight="1" x14ac:dyDescent="0.3">
      <c r="B18" s="37">
        <v>2009</v>
      </c>
      <c r="C18" s="22" t="s">
        <v>12</v>
      </c>
      <c r="D18" s="51">
        <v>85.7</v>
      </c>
      <c r="E18" s="51">
        <v>109.3</v>
      </c>
      <c r="F18" s="51">
        <v>78.400000000000006</v>
      </c>
    </row>
    <row r="19" spans="2:6" ht="15.95" customHeight="1" x14ac:dyDescent="0.3">
      <c r="B19" s="37">
        <v>2009</v>
      </c>
      <c r="C19" s="22" t="s">
        <v>13</v>
      </c>
      <c r="D19" s="51">
        <v>90.2</v>
      </c>
      <c r="E19" s="51">
        <v>109.1</v>
      </c>
      <c r="F19" s="51">
        <v>82.7</v>
      </c>
    </row>
    <row r="20" spans="2:6" ht="15.95" customHeight="1" x14ac:dyDescent="0.3">
      <c r="B20" s="37">
        <v>2010</v>
      </c>
      <c r="C20" s="22" t="s">
        <v>10</v>
      </c>
      <c r="D20" s="51">
        <v>92.3</v>
      </c>
      <c r="E20" s="51">
        <v>98.1</v>
      </c>
      <c r="F20" s="51">
        <v>94.1</v>
      </c>
    </row>
    <row r="21" spans="2:6" ht="15.95" customHeight="1" x14ac:dyDescent="0.3">
      <c r="B21" s="37">
        <v>2010</v>
      </c>
      <c r="C21" s="22" t="s">
        <v>11</v>
      </c>
      <c r="D21" s="51">
        <v>96.2</v>
      </c>
      <c r="E21" s="51">
        <v>97.7</v>
      </c>
      <c r="F21" s="51">
        <v>98.5</v>
      </c>
    </row>
    <row r="22" spans="2:6" ht="15.95" customHeight="1" x14ac:dyDescent="0.3">
      <c r="B22" s="37">
        <v>2010</v>
      </c>
      <c r="C22" s="22" t="s">
        <v>12</v>
      </c>
      <c r="D22" s="51">
        <v>96.3</v>
      </c>
      <c r="E22" s="51">
        <v>93.3</v>
      </c>
      <c r="F22" s="51">
        <v>103.2</v>
      </c>
    </row>
    <row r="23" spans="2:6" ht="15.95" customHeight="1" x14ac:dyDescent="0.3">
      <c r="B23" s="37">
        <v>2010</v>
      </c>
      <c r="C23" s="22" t="s">
        <v>13</v>
      </c>
      <c r="D23" s="51">
        <v>94.3</v>
      </c>
      <c r="E23" s="51">
        <v>93.4</v>
      </c>
      <c r="F23" s="51">
        <v>101</v>
      </c>
    </row>
    <row r="24" spans="2:6" ht="15.95" customHeight="1" x14ac:dyDescent="0.3">
      <c r="B24" s="37">
        <v>2011</v>
      </c>
      <c r="C24" s="22" t="s">
        <v>10</v>
      </c>
      <c r="D24" s="51">
        <v>96.1</v>
      </c>
      <c r="E24" s="51">
        <v>117.8</v>
      </c>
      <c r="F24" s="51">
        <v>81.599999999999994</v>
      </c>
    </row>
    <row r="25" spans="2:6" ht="15.95" customHeight="1" x14ac:dyDescent="0.3">
      <c r="B25" s="37">
        <v>2011</v>
      </c>
      <c r="C25" s="22" t="s">
        <v>11</v>
      </c>
      <c r="D25" s="51">
        <v>97.4</v>
      </c>
      <c r="E25" s="51">
        <v>115.9</v>
      </c>
      <c r="F25" s="51">
        <v>84</v>
      </c>
    </row>
    <row r="26" spans="2:6" ht="15.95" customHeight="1" x14ac:dyDescent="0.3">
      <c r="B26" s="37">
        <v>2011</v>
      </c>
      <c r="C26" s="22" t="s">
        <v>12</v>
      </c>
      <c r="D26" s="51">
        <v>95.6</v>
      </c>
      <c r="E26" s="51">
        <v>114.7</v>
      </c>
      <c r="F26" s="51">
        <v>83.3</v>
      </c>
    </row>
    <row r="27" spans="2:6" ht="15.95" customHeight="1" x14ac:dyDescent="0.3">
      <c r="B27" s="37">
        <v>2011</v>
      </c>
      <c r="C27" s="22" t="s">
        <v>13</v>
      </c>
      <c r="D27" s="51">
        <v>104.4</v>
      </c>
      <c r="E27" s="51">
        <v>115.9</v>
      </c>
      <c r="F27" s="51">
        <v>90.1</v>
      </c>
    </row>
    <row r="28" spans="2:6" ht="15.95" customHeight="1" x14ac:dyDescent="0.3">
      <c r="B28" s="37">
        <v>2012</v>
      </c>
      <c r="C28" s="22" t="s">
        <v>10</v>
      </c>
      <c r="D28" s="51">
        <v>96.3</v>
      </c>
      <c r="E28" s="51">
        <v>117.1</v>
      </c>
      <c r="F28" s="51">
        <v>82.2</v>
      </c>
    </row>
    <row r="29" spans="2:6" ht="15.95" customHeight="1" x14ac:dyDescent="0.3">
      <c r="B29" s="37">
        <v>2012</v>
      </c>
      <c r="C29" s="22" t="s">
        <v>11</v>
      </c>
      <c r="D29" s="51">
        <v>100.3</v>
      </c>
      <c r="E29" s="51">
        <v>109.5</v>
      </c>
      <c r="F29" s="51">
        <v>91.6</v>
      </c>
    </row>
    <row r="30" spans="2:6" ht="15.95" customHeight="1" x14ac:dyDescent="0.3">
      <c r="B30" s="37">
        <v>2012</v>
      </c>
      <c r="C30" s="22" t="s">
        <v>12</v>
      </c>
      <c r="D30" s="51">
        <v>91.3</v>
      </c>
      <c r="E30" s="51">
        <v>108.9</v>
      </c>
      <c r="F30" s="51">
        <v>83.8</v>
      </c>
    </row>
    <row r="31" spans="2:6" ht="15.95" customHeight="1" x14ac:dyDescent="0.3">
      <c r="B31" s="37">
        <v>2012</v>
      </c>
      <c r="C31" s="22" t="s">
        <v>13</v>
      </c>
      <c r="D31" s="51">
        <v>106.2</v>
      </c>
      <c r="E31" s="51">
        <v>114</v>
      </c>
      <c r="F31" s="51">
        <v>93.2</v>
      </c>
    </row>
    <row r="32" spans="2:6" ht="15.95" customHeight="1" x14ac:dyDescent="0.3">
      <c r="B32" s="37">
        <v>2013</v>
      </c>
      <c r="C32" s="22" t="s">
        <v>10</v>
      </c>
      <c r="D32" s="51">
        <v>99.5</v>
      </c>
      <c r="E32" s="51">
        <v>116</v>
      </c>
      <c r="F32" s="51">
        <v>85.8</v>
      </c>
    </row>
    <row r="33" spans="2:6" ht="15.95" customHeight="1" x14ac:dyDescent="0.3">
      <c r="B33" s="37">
        <v>2013</v>
      </c>
      <c r="C33" s="22" t="s">
        <v>11</v>
      </c>
      <c r="D33" s="51">
        <v>108.6</v>
      </c>
      <c r="E33" s="51">
        <v>116.3</v>
      </c>
      <c r="F33" s="51">
        <v>93.4</v>
      </c>
    </row>
    <row r="34" spans="2:6" ht="15.95" customHeight="1" x14ac:dyDescent="0.3">
      <c r="B34" s="37">
        <v>2013</v>
      </c>
      <c r="C34" s="22" t="s">
        <v>12</v>
      </c>
      <c r="D34" s="51">
        <v>92.5</v>
      </c>
      <c r="E34" s="51">
        <v>115</v>
      </c>
      <c r="F34" s="51">
        <v>80.400000000000006</v>
      </c>
    </row>
    <row r="35" spans="2:6" ht="15.95" customHeight="1" x14ac:dyDescent="0.3">
      <c r="B35" s="37">
        <v>2013</v>
      </c>
      <c r="C35" s="22" t="s">
        <v>13</v>
      </c>
      <c r="D35" s="51">
        <v>105.4</v>
      </c>
      <c r="E35" s="51">
        <v>117</v>
      </c>
      <c r="F35" s="51">
        <v>90.1</v>
      </c>
    </row>
    <row r="36" spans="2:6" ht="15.95" customHeight="1" x14ac:dyDescent="0.3">
      <c r="B36" s="38">
        <v>2014</v>
      </c>
      <c r="C36" s="22" t="s">
        <v>10</v>
      </c>
      <c r="D36" s="51">
        <v>101.3</v>
      </c>
      <c r="E36" s="51">
        <v>113.7</v>
      </c>
      <c r="F36" s="51">
        <v>89.1</v>
      </c>
    </row>
    <row r="37" spans="2:6" ht="15.95" customHeight="1" x14ac:dyDescent="0.3">
      <c r="B37" s="37">
        <v>2014</v>
      </c>
      <c r="C37" s="22" t="s">
        <v>11</v>
      </c>
      <c r="D37" s="51">
        <v>116.1</v>
      </c>
      <c r="E37" s="51">
        <v>119.8</v>
      </c>
      <c r="F37" s="51">
        <v>96.9</v>
      </c>
    </row>
    <row r="38" spans="2:6" ht="15.95" customHeight="1" x14ac:dyDescent="0.3">
      <c r="B38" s="37">
        <v>2014</v>
      </c>
      <c r="C38" s="22" t="s">
        <v>12</v>
      </c>
      <c r="D38" s="51">
        <v>98</v>
      </c>
      <c r="E38" s="51">
        <v>114.4</v>
      </c>
      <c r="F38" s="51">
        <v>85.7</v>
      </c>
    </row>
    <row r="39" spans="2:6" ht="15.95" customHeight="1" x14ac:dyDescent="0.3">
      <c r="B39" s="37">
        <v>2014</v>
      </c>
      <c r="C39" s="22" t="s">
        <v>13</v>
      </c>
      <c r="D39" s="51">
        <v>109.2</v>
      </c>
      <c r="E39" s="51">
        <v>116.2</v>
      </c>
      <c r="F39" s="51">
        <v>94</v>
      </c>
    </row>
    <row r="40" spans="2:6" ht="15.95" customHeight="1" x14ac:dyDescent="0.3">
      <c r="B40" s="37">
        <v>2015</v>
      </c>
      <c r="C40" s="22" t="s">
        <v>10</v>
      </c>
      <c r="D40" s="51">
        <v>100.8</v>
      </c>
      <c r="E40" s="51">
        <v>115</v>
      </c>
      <c r="F40" s="51">
        <v>87.7</v>
      </c>
    </row>
    <row r="41" spans="2:6" ht="15.95" customHeight="1" x14ac:dyDescent="0.3">
      <c r="B41" s="37">
        <v>2015</v>
      </c>
      <c r="C41" s="22" t="s">
        <v>11</v>
      </c>
      <c r="D41" s="51">
        <v>103.9</v>
      </c>
      <c r="E41" s="51">
        <v>102.1</v>
      </c>
      <c r="F41" s="51">
        <v>101.8</v>
      </c>
    </row>
    <row r="42" spans="2:6" ht="15.95" customHeight="1" x14ac:dyDescent="0.3">
      <c r="B42" s="37">
        <v>2015</v>
      </c>
      <c r="C42" s="22" t="s">
        <v>12</v>
      </c>
      <c r="D42" s="51">
        <v>89.5</v>
      </c>
      <c r="E42" s="51">
        <v>92.1</v>
      </c>
      <c r="F42" s="51">
        <v>97.2</v>
      </c>
    </row>
    <row r="43" spans="2:6" ht="15.95" customHeight="1" x14ac:dyDescent="0.3">
      <c r="B43" s="37">
        <v>2015</v>
      </c>
      <c r="C43" s="22" t="s">
        <v>13</v>
      </c>
      <c r="D43" s="51">
        <v>99.5</v>
      </c>
      <c r="E43" s="51">
        <v>92.5</v>
      </c>
      <c r="F43" s="51">
        <v>107.6</v>
      </c>
    </row>
    <row r="44" spans="2:6" ht="15.95" customHeight="1" x14ac:dyDescent="0.3">
      <c r="B44" s="38">
        <v>2016</v>
      </c>
      <c r="C44" s="22" t="s">
        <v>10</v>
      </c>
      <c r="D44" s="51">
        <v>97</v>
      </c>
      <c r="E44" s="51">
        <v>98.3</v>
      </c>
      <c r="F44" s="51">
        <v>98.7</v>
      </c>
    </row>
    <row r="45" spans="2:6" ht="15.95" customHeight="1" x14ac:dyDescent="0.3">
      <c r="B45" s="38">
        <v>2016</v>
      </c>
      <c r="C45" s="22" t="s">
        <v>11</v>
      </c>
      <c r="D45" s="51">
        <v>113.2</v>
      </c>
      <c r="E45" s="51">
        <v>99.2</v>
      </c>
      <c r="F45" s="51">
        <v>114.1</v>
      </c>
    </row>
    <row r="46" spans="2:6" ht="15.95" customHeight="1" x14ac:dyDescent="0.3">
      <c r="B46" s="38">
        <v>2016</v>
      </c>
      <c r="C46" s="22" t="s">
        <v>12</v>
      </c>
      <c r="D46" s="51">
        <v>89.7</v>
      </c>
      <c r="E46" s="51">
        <v>92.1</v>
      </c>
      <c r="F46" s="51">
        <v>97.4</v>
      </c>
    </row>
    <row r="47" spans="2:6" ht="15.95" customHeight="1" x14ac:dyDescent="0.3">
      <c r="B47" s="37">
        <v>2016</v>
      </c>
      <c r="C47" s="22" t="s">
        <v>13</v>
      </c>
      <c r="D47" s="51">
        <v>98.7</v>
      </c>
      <c r="E47" s="51">
        <v>92.9</v>
      </c>
      <c r="F47" s="51">
        <v>106.2</v>
      </c>
    </row>
    <row r="48" spans="2:6" ht="15.95" customHeight="1" x14ac:dyDescent="0.3">
      <c r="B48" s="37">
        <v>2017</v>
      </c>
      <c r="C48" s="22" t="s">
        <v>10</v>
      </c>
      <c r="D48" s="51">
        <v>97.6</v>
      </c>
      <c r="E48" s="51">
        <v>98.3</v>
      </c>
      <c r="F48" s="51">
        <v>99.3</v>
      </c>
    </row>
    <row r="49" spans="2:6" ht="15.95" customHeight="1" x14ac:dyDescent="0.3">
      <c r="B49" s="37">
        <v>2017</v>
      </c>
      <c r="C49" s="22" t="s">
        <v>11</v>
      </c>
      <c r="D49" s="51">
        <v>103.8</v>
      </c>
      <c r="E49" s="51">
        <v>99.2</v>
      </c>
      <c r="F49" s="51">
        <v>104.6</v>
      </c>
    </row>
    <row r="50" spans="2:6" ht="15.95" customHeight="1" x14ac:dyDescent="0.3">
      <c r="B50" s="37">
        <v>2017</v>
      </c>
      <c r="C50" s="22" t="s">
        <v>12</v>
      </c>
      <c r="D50" s="51">
        <v>87.4</v>
      </c>
      <c r="E50" s="51">
        <v>98.1</v>
      </c>
      <c r="F50" s="51">
        <v>89.1</v>
      </c>
    </row>
    <row r="51" spans="2:6" ht="15.95" customHeight="1" x14ac:dyDescent="0.3">
      <c r="B51" s="37">
        <v>2017</v>
      </c>
      <c r="C51" s="22" t="s">
        <v>13</v>
      </c>
      <c r="D51" s="51">
        <v>98.1</v>
      </c>
      <c r="E51" s="51">
        <v>101</v>
      </c>
      <c r="F51" s="51">
        <v>97.1</v>
      </c>
    </row>
    <row r="52" spans="2:6" ht="15.95" customHeight="1" x14ac:dyDescent="0.3">
      <c r="B52" s="37">
        <v>2018</v>
      </c>
      <c r="C52" s="22" t="s">
        <v>10</v>
      </c>
      <c r="D52" s="51">
        <v>99.2</v>
      </c>
      <c r="E52" s="51">
        <v>101.5</v>
      </c>
      <c r="F52" s="51">
        <v>97.7</v>
      </c>
    </row>
    <row r="53" spans="2:6" ht="15.95" customHeight="1" x14ac:dyDescent="0.3">
      <c r="B53" s="37">
        <v>2018</v>
      </c>
      <c r="C53" s="22" t="s">
        <v>11</v>
      </c>
      <c r="D53" s="51">
        <v>109.9</v>
      </c>
      <c r="E53" s="51">
        <v>101.7</v>
      </c>
      <c r="F53" s="51">
        <v>108.1</v>
      </c>
    </row>
    <row r="54" spans="2:6" ht="15.95" customHeight="1" x14ac:dyDescent="0.3">
      <c r="B54" s="37">
        <v>2018</v>
      </c>
      <c r="C54" s="22" t="s">
        <v>12</v>
      </c>
      <c r="D54" s="51">
        <v>92.2</v>
      </c>
      <c r="E54" s="51">
        <v>99.4</v>
      </c>
      <c r="F54" s="51">
        <v>92.8</v>
      </c>
    </row>
    <row r="55" spans="2:6" ht="15.95" customHeight="1" x14ac:dyDescent="0.3">
      <c r="B55" s="37">
        <v>2018</v>
      </c>
      <c r="C55" s="22" t="s">
        <v>13</v>
      </c>
      <c r="D55" s="51">
        <v>98.7</v>
      </c>
      <c r="E55" s="51">
        <v>97.4</v>
      </c>
      <c r="F55" s="51">
        <v>101.3</v>
      </c>
    </row>
    <row r="56" spans="2:6" ht="15.95" customHeight="1" x14ac:dyDescent="0.3">
      <c r="B56" s="37">
        <v>2019</v>
      </c>
      <c r="C56" s="22" t="s">
        <v>10</v>
      </c>
      <c r="D56" s="51">
        <v>106.7</v>
      </c>
      <c r="E56" s="51">
        <v>102.8</v>
      </c>
      <c r="F56" s="51">
        <v>103.8</v>
      </c>
    </row>
    <row r="57" spans="2:6" ht="15.95" customHeight="1" x14ac:dyDescent="0.3">
      <c r="B57" s="37">
        <v>2019</v>
      </c>
      <c r="C57" s="22" t="s">
        <v>11</v>
      </c>
      <c r="D57" s="51">
        <v>116.1</v>
      </c>
      <c r="E57" s="51">
        <v>105.3</v>
      </c>
      <c r="F57" s="51">
        <v>110.3</v>
      </c>
    </row>
    <row r="58" spans="2:6" ht="15.95" customHeight="1" x14ac:dyDescent="0.3">
      <c r="B58" s="37">
        <v>2019</v>
      </c>
      <c r="C58" s="22" t="s">
        <v>12</v>
      </c>
      <c r="D58" s="51">
        <v>100.1</v>
      </c>
      <c r="E58" s="51">
        <v>100.9</v>
      </c>
      <c r="F58" s="51">
        <v>99.2</v>
      </c>
    </row>
    <row r="59" spans="2:6" ht="15.95" customHeight="1" x14ac:dyDescent="0.3">
      <c r="B59" s="37">
        <v>2019</v>
      </c>
      <c r="C59" s="22" t="s">
        <v>13</v>
      </c>
      <c r="D59" s="51">
        <v>112.1</v>
      </c>
      <c r="E59" s="51">
        <v>103.3</v>
      </c>
      <c r="F59" s="51">
        <v>108.5</v>
      </c>
    </row>
    <row r="60" spans="2:6" ht="15.95" customHeight="1" x14ac:dyDescent="0.3">
      <c r="B60" s="37">
        <v>2020</v>
      </c>
      <c r="C60" s="22" t="s">
        <v>15</v>
      </c>
      <c r="D60" s="51">
        <v>99</v>
      </c>
      <c r="E60" s="51">
        <v>105.9</v>
      </c>
      <c r="F60" s="51">
        <v>93.5</v>
      </c>
    </row>
    <row r="61" spans="2:6" ht="15.95" customHeight="1" x14ac:dyDescent="0.3">
      <c r="B61" s="37">
        <v>2020</v>
      </c>
      <c r="C61" s="22" t="s">
        <v>11</v>
      </c>
      <c r="D61" s="51">
        <v>104</v>
      </c>
      <c r="E61" s="51">
        <v>104.4</v>
      </c>
      <c r="F61" s="51">
        <v>99.6</v>
      </c>
    </row>
    <row r="62" spans="2:6" ht="15.95" customHeight="1" x14ac:dyDescent="0.3">
      <c r="B62" s="37">
        <v>2020</v>
      </c>
      <c r="C62" s="22" t="s">
        <v>16</v>
      </c>
      <c r="D62" s="51">
        <v>82.9</v>
      </c>
      <c r="E62" s="51">
        <v>90.4</v>
      </c>
      <c r="F62" s="51">
        <v>91.7</v>
      </c>
    </row>
    <row r="63" spans="2:6" ht="15.95" customHeight="1" x14ac:dyDescent="0.3">
      <c r="B63" s="37">
        <v>2020</v>
      </c>
      <c r="C63" s="22" t="s">
        <v>13</v>
      </c>
      <c r="D63" s="51">
        <v>94.7</v>
      </c>
      <c r="E63" s="51">
        <v>90.8</v>
      </c>
      <c r="F63" s="51">
        <v>104.3</v>
      </c>
    </row>
    <row r="64" spans="2:6" ht="15.95" customHeight="1" x14ac:dyDescent="0.3">
      <c r="B64" s="37">
        <v>2021</v>
      </c>
      <c r="C64" s="22" t="s">
        <v>15</v>
      </c>
      <c r="D64" s="51">
        <v>99.4</v>
      </c>
      <c r="E64" s="51">
        <v>92.5</v>
      </c>
      <c r="F64" s="51">
        <v>107.5</v>
      </c>
    </row>
    <row r="65" spans="2:6" ht="15.95" customHeight="1" x14ac:dyDescent="0.3">
      <c r="B65" s="37">
        <v>2021</v>
      </c>
      <c r="C65" s="22" t="s">
        <v>11</v>
      </c>
      <c r="D65" s="51">
        <v>108.2</v>
      </c>
      <c r="E65" s="51">
        <v>98.9</v>
      </c>
      <c r="F65" s="51">
        <v>109.4</v>
      </c>
    </row>
    <row r="66" spans="2:6" ht="15.95" customHeight="1" x14ac:dyDescent="0.3">
      <c r="B66" s="37">
        <v>2021</v>
      </c>
      <c r="C66" s="22" t="s">
        <v>16</v>
      </c>
      <c r="D66" s="51">
        <v>90.9</v>
      </c>
      <c r="E66" s="51">
        <v>100.7</v>
      </c>
      <c r="F66" s="51">
        <v>90.3</v>
      </c>
    </row>
    <row r="67" spans="2:6" ht="15.95" customHeight="1" x14ac:dyDescent="0.3">
      <c r="B67" s="37">
        <v>2021</v>
      </c>
      <c r="C67" s="22" t="s">
        <v>13</v>
      </c>
      <c r="D67" s="51">
        <v>111.4</v>
      </c>
      <c r="E67" s="51">
        <v>107.8</v>
      </c>
      <c r="F67" s="51">
        <v>103.3</v>
      </c>
    </row>
    <row r="68" spans="2:6" ht="15.95" customHeight="1" x14ac:dyDescent="0.3">
      <c r="B68" s="37">
        <v>2022</v>
      </c>
      <c r="C68" s="22" t="s">
        <v>15</v>
      </c>
      <c r="D68" s="51">
        <v>113.8</v>
      </c>
      <c r="E68" s="51">
        <v>108.6</v>
      </c>
      <c r="F68" s="51">
        <v>104.8</v>
      </c>
    </row>
    <row r="69" spans="2:6" ht="15.95" customHeight="1" x14ac:dyDescent="0.3">
      <c r="B69" s="37">
        <v>2022</v>
      </c>
      <c r="C69" s="22" t="s">
        <v>11</v>
      </c>
      <c r="D69" s="51">
        <v>118.7</v>
      </c>
      <c r="E69" s="51">
        <v>104.7</v>
      </c>
      <c r="F69" s="51">
        <v>113.4</v>
      </c>
    </row>
    <row r="70" spans="2:6" ht="15.95" customHeight="1" x14ac:dyDescent="0.3">
      <c r="B70" s="37">
        <v>2022</v>
      </c>
      <c r="C70" s="22" t="s">
        <v>16</v>
      </c>
      <c r="D70" s="51">
        <v>96.7</v>
      </c>
      <c r="E70" s="51">
        <v>100</v>
      </c>
      <c r="F70" s="51">
        <v>96.7</v>
      </c>
    </row>
    <row r="71" spans="2:6" ht="15.95" customHeight="1" x14ac:dyDescent="0.3">
      <c r="B71" s="37">
        <v>2022</v>
      </c>
      <c r="C71" s="22" t="s">
        <v>13</v>
      </c>
      <c r="D71" s="51">
        <v>109.6</v>
      </c>
      <c r="E71" s="51">
        <v>102.8</v>
      </c>
      <c r="F71" s="51">
        <v>106.6</v>
      </c>
    </row>
    <row r="72" spans="2:6" ht="15.95" customHeight="1" x14ac:dyDescent="0.3">
      <c r="B72" s="37">
        <v>2023</v>
      </c>
      <c r="C72" s="22" t="s">
        <v>15</v>
      </c>
      <c r="D72" s="51">
        <v>113.8</v>
      </c>
      <c r="E72" s="51">
        <v>110.6</v>
      </c>
      <c r="F72" s="51">
        <v>102.9</v>
      </c>
    </row>
    <row r="73" spans="2:6" ht="15.95" customHeight="1" x14ac:dyDescent="0.3">
      <c r="B73" s="37">
        <v>2023</v>
      </c>
      <c r="C73" s="22" t="s">
        <v>11</v>
      </c>
      <c r="D73" s="51">
        <v>126.2</v>
      </c>
      <c r="E73" s="51">
        <v>102.9</v>
      </c>
      <c r="F73" s="51">
        <v>122.6</v>
      </c>
    </row>
    <row r="74" spans="2:6" ht="15.95" customHeight="1" x14ac:dyDescent="0.3">
      <c r="B74" s="37">
        <v>2023</v>
      </c>
      <c r="C74" s="22" t="s">
        <v>16</v>
      </c>
      <c r="D74" s="51">
        <v>97.1</v>
      </c>
      <c r="E74" s="51">
        <v>94.2</v>
      </c>
      <c r="F74" s="51">
        <v>103.1</v>
      </c>
    </row>
    <row r="75" spans="2:6" ht="15.95" customHeight="1" x14ac:dyDescent="0.3">
      <c r="B75" s="37">
        <v>2023</v>
      </c>
      <c r="C75" s="22" t="s">
        <v>13</v>
      </c>
      <c r="D75" s="51">
        <v>98.8</v>
      </c>
      <c r="E75" s="51">
        <v>89.6</v>
      </c>
      <c r="F75" s="51">
        <v>110.3</v>
      </c>
    </row>
    <row r="76" spans="2:6" ht="15.95" customHeight="1" x14ac:dyDescent="0.3">
      <c r="B76" s="37">
        <v>2024</v>
      </c>
      <c r="C76" s="22" t="s">
        <v>36</v>
      </c>
      <c r="D76" s="51">
        <v>97.4</v>
      </c>
      <c r="E76" s="51">
        <v>87.3</v>
      </c>
      <c r="F76" s="51">
        <v>111.6</v>
      </c>
    </row>
    <row r="77" spans="2:6" ht="15.95" customHeight="1" x14ac:dyDescent="0.3">
      <c r="B77" s="37">
        <v>2024</v>
      </c>
      <c r="C77" s="22" t="s">
        <v>11</v>
      </c>
      <c r="D77" s="51">
        <v>109.5</v>
      </c>
      <c r="E77" s="51">
        <v>80</v>
      </c>
      <c r="F77" s="51">
        <v>136.9</v>
      </c>
    </row>
    <row r="78" spans="2:6" ht="15.95" customHeight="1" x14ac:dyDescent="0.3">
      <c r="B78" s="37">
        <v>2024</v>
      </c>
      <c r="C78" s="22" t="s">
        <v>35</v>
      </c>
      <c r="D78" s="51">
        <v>78.400000000000006</v>
      </c>
      <c r="E78" s="51">
        <v>70.2</v>
      </c>
      <c r="F78" s="51">
        <v>111.7</v>
      </c>
    </row>
    <row r="79" spans="2:6" ht="15.95" customHeight="1" x14ac:dyDescent="0.3">
      <c r="B79" s="37">
        <v>2024</v>
      </c>
      <c r="C79" s="22" t="s">
        <v>13</v>
      </c>
      <c r="D79" s="51">
        <v>94.3</v>
      </c>
      <c r="E79" s="51">
        <v>71.8</v>
      </c>
      <c r="F79" s="51">
        <v>131.30000000000001</v>
      </c>
    </row>
    <row r="80" spans="2:6" ht="15.95" customHeight="1" x14ac:dyDescent="0.3">
      <c r="B80" s="45"/>
      <c r="C80" s="46"/>
      <c r="D80" s="47"/>
      <c r="E80" s="47"/>
      <c r="F80" s="47"/>
    </row>
    <row r="81" spans="2:10" ht="15" x14ac:dyDescent="0.25">
      <c r="B81" s="52" t="s">
        <v>38</v>
      </c>
      <c r="C81" s="52"/>
      <c r="D81" s="52"/>
      <c r="E81" s="52"/>
      <c r="F81" s="52"/>
      <c r="G81" s="52"/>
      <c r="H81" s="52"/>
      <c r="I81" s="52"/>
      <c r="J81" s="52"/>
    </row>
    <row r="82" spans="2:10" ht="12" customHeight="1" x14ac:dyDescent="0.3">
      <c r="B82" s="48" t="s">
        <v>39</v>
      </c>
      <c r="C82" s="12"/>
      <c r="D82" s="12"/>
      <c r="E82" s="12"/>
      <c r="F82" s="12"/>
      <c r="G82" s="5"/>
      <c r="H82" s="5"/>
      <c r="I82" s="5"/>
      <c r="J82" s="5"/>
    </row>
    <row r="83" spans="2:10" ht="12" customHeight="1" x14ac:dyDescent="0.3">
      <c r="B83" s="48" t="s">
        <v>40</v>
      </c>
      <c r="G83" s="5"/>
      <c r="H83" s="5"/>
      <c r="I83" s="5"/>
      <c r="J83" s="5"/>
    </row>
    <row r="84" spans="2:10" ht="12" customHeight="1" x14ac:dyDescent="0.3">
      <c r="B84" s="48" t="s">
        <v>17</v>
      </c>
      <c r="G84" s="5"/>
      <c r="H84" s="5"/>
      <c r="I84" s="5"/>
      <c r="J84" s="5"/>
    </row>
    <row r="85" spans="2:10" ht="12" customHeight="1" x14ac:dyDescent="0.3">
      <c r="B85" s="49" t="s">
        <v>29</v>
      </c>
      <c r="G85" s="5"/>
      <c r="H85" s="5"/>
      <c r="I85" s="5"/>
      <c r="J85" s="5"/>
    </row>
    <row r="86" spans="2:10" ht="12" customHeight="1" x14ac:dyDescent="0.3">
      <c r="B86" s="48" t="s">
        <v>27</v>
      </c>
      <c r="C86" s="48" t="s">
        <v>43</v>
      </c>
      <c r="G86" s="5"/>
      <c r="H86" s="5"/>
      <c r="I86" s="5"/>
      <c r="J86" s="5"/>
    </row>
    <row r="87" spans="2:10" ht="15" customHeight="1" x14ac:dyDescent="0.3"/>
  </sheetData>
  <mergeCells count="1">
    <mergeCell ref="B81:J81"/>
  </mergeCells>
  <hyperlinks>
    <hyperlink ref="F1" location="Gráfica!A1" display="Ver gráfica" xr:uid="{00000000-0004-0000-0100-000000000000}"/>
    <hyperlink ref="B85" r:id="rId1" xr:uid="{D7469CC5-32BF-4397-8478-ED59B2F264DB}"/>
  </hyperlinks>
  <printOptions horizontalCentered="1"/>
  <pageMargins left="0.23622047244094491" right="0.23622047244094491" top="0.74803149606299213" bottom="0.74803149606299213" header="0.31496062992125984" footer="0.31496062992125984"/>
  <pageSetup scale="96" fitToHeight="0" orientation="portrait" horizontalDpi="1200" verticalDpi="1200"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EEF2-9E1C-4A57-BC25-64C9C112A3C6}">
  <sheetPr codeName="Hoja3">
    <pageSetUpPr fitToPage="1"/>
  </sheetPr>
  <dimension ref="A1:C68"/>
  <sheetViews>
    <sheetView showGridLines="0" showRowColHeaders="0" zoomScaleNormal="100" workbookViewId="0"/>
  </sheetViews>
  <sheetFormatPr baseColWidth="10" defaultColWidth="0" defaultRowHeight="14.25" customHeight="1" zeroHeight="1" x14ac:dyDescent="0.25"/>
  <cols>
    <col min="1" max="1" width="2.7109375" style="13" customWidth="1"/>
    <col min="2" max="2" width="94" customWidth="1"/>
    <col min="3" max="3" width="2.7109375" style="13" customWidth="1"/>
    <col min="4" max="16384" width="12.5703125" style="13" hidden="1"/>
  </cols>
  <sheetData>
    <row r="1" spans="2:2" ht="15" customHeight="1" x14ac:dyDescent="0.3">
      <c r="B1" s="16" t="s">
        <v>6</v>
      </c>
    </row>
    <row r="2" spans="2:2" ht="15" customHeight="1" x14ac:dyDescent="0.25">
      <c r="B2" s="20" t="s">
        <v>18</v>
      </c>
    </row>
    <row r="3" spans="2:2" ht="76.5" x14ac:dyDescent="0.2">
      <c r="B3" s="21" t="s">
        <v>30</v>
      </c>
    </row>
    <row r="4" spans="2:2" ht="15" customHeight="1" x14ac:dyDescent="0.2">
      <c r="B4" s="21"/>
    </row>
    <row r="5" spans="2:2" ht="15" customHeight="1" x14ac:dyDescent="0.25">
      <c r="B5" s="20" t="s">
        <v>23</v>
      </c>
    </row>
    <row r="6" spans="2:2" ht="51" x14ac:dyDescent="0.2">
      <c r="B6" s="21" t="s">
        <v>24</v>
      </c>
    </row>
    <row r="7" spans="2:2" ht="15" customHeight="1" x14ac:dyDescent="0.25">
      <c r="B7" s="28"/>
    </row>
    <row r="8" spans="2:2" ht="15" customHeight="1" x14ac:dyDescent="0.25">
      <c r="B8" s="20" t="s">
        <v>25</v>
      </c>
    </row>
    <row r="9" spans="2:2" ht="229.5" x14ac:dyDescent="0.2">
      <c r="B9" s="21" t="s">
        <v>33</v>
      </c>
    </row>
    <row r="10" spans="2:2" ht="15" customHeight="1" x14ac:dyDescent="0.25">
      <c r="B10" s="28"/>
    </row>
    <row r="11" spans="2:2" ht="15" customHeight="1" x14ac:dyDescent="0.25">
      <c r="B11" s="20" t="s">
        <v>26</v>
      </c>
    </row>
    <row r="12" spans="2:2" ht="102.75" customHeight="1" x14ac:dyDescent="0.2">
      <c r="B12" s="21" t="s">
        <v>34</v>
      </c>
    </row>
    <row r="13" spans="2:2" ht="15" customHeight="1" x14ac:dyDescent="0.2">
      <c r="B13" s="29"/>
    </row>
    <row r="14" spans="2:2" ht="15" customHeight="1" x14ac:dyDescent="0.2">
      <c r="B14" s="30" t="s">
        <v>7</v>
      </c>
    </row>
    <row r="15" spans="2:2" ht="15" customHeight="1" x14ac:dyDescent="0.2">
      <c r="B15" s="36" t="s">
        <v>31</v>
      </c>
    </row>
    <row r="16" spans="2:2" ht="15" customHeight="1" x14ac:dyDescent="0.2">
      <c r="B16" s="36" t="s">
        <v>32</v>
      </c>
    </row>
    <row r="17" ht="15" customHeight="1" x14ac:dyDescent="0.25"/>
    <row r="18" ht="15" hidden="1" customHeight="1" x14ac:dyDescent="0.25"/>
    <row r="19" ht="15" hidden="1" customHeight="1" x14ac:dyDescent="0.25"/>
    <row r="20" ht="15" hidden="1" customHeight="1" x14ac:dyDescent="0.25"/>
    <row r="21" ht="15" hidden="1" customHeight="1" x14ac:dyDescent="0.25"/>
    <row r="22" ht="15" hidden="1" customHeight="1" x14ac:dyDescent="0.25"/>
    <row r="23" ht="15" hidden="1" customHeight="1" x14ac:dyDescent="0.25"/>
    <row r="24" ht="15" hidden="1" customHeight="1" x14ac:dyDescent="0.25"/>
    <row r="25" ht="15" hidden="1" customHeight="1" x14ac:dyDescent="0.25"/>
    <row r="26" ht="15" hidden="1" customHeight="1" x14ac:dyDescent="0.25"/>
    <row r="27" ht="15" hidden="1" customHeight="1" x14ac:dyDescent="0.25"/>
    <row r="28" ht="15" hidden="1" customHeight="1" x14ac:dyDescent="0.25"/>
    <row r="29" ht="15" hidden="1" customHeight="1" x14ac:dyDescent="0.25"/>
    <row r="30" ht="15" hidden="1" customHeight="1" x14ac:dyDescent="0.25"/>
    <row r="31" ht="15" hidden="1" customHeight="1" x14ac:dyDescent="0.25"/>
    <row r="32"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row r="40" ht="15" hidden="1" customHeight="1" x14ac:dyDescent="0.25"/>
    <row r="41" ht="15" hidden="1" customHeight="1" x14ac:dyDescent="0.25"/>
    <row r="42" ht="15" hidden="1" customHeight="1" x14ac:dyDescent="0.25"/>
    <row r="43" ht="15" hidden="1" customHeight="1" x14ac:dyDescent="0.25"/>
    <row r="44" ht="15" hidden="1" customHeight="1" x14ac:dyDescent="0.25"/>
    <row r="45" ht="15" hidden="1" customHeight="1" x14ac:dyDescent="0.25"/>
    <row r="46" ht="15" hidden="1" customHeight="1" x14ac:dyDescent="0.25"/>
    <row r="47" ht="15" hidden="1" customHeight="1" x14ac:dyDescent="0.25"/>
    <row r="48" ht="15" hidden="1" customHeight="1" x14ac:dyDescent="0.25"/>
    <row r="49" ht="15" hidden="1" customHeight="1" x14ac:dyDescent="0.25"/>
    <row r="50" ht="15" hidden="1" customHeight="1" x14ac:dyDescent="0.25"/>
    <row r="51" ht="15" hidden="1" customHeight="1" x14ac:dyDescent="0.25"/>
    <row r="52" ht="15" hidden="1" customHeight="1" x14ac:dyDescent="0.25"/>
    <row r="53" ht="15" hidden="1" customHeight="1" x14ac:dyDescent="0.25"/>
    <row r="54" ht="15" hidden="1" customHeight="1" x14ac:dyDescent="0.25"/>
    <row r="55" ht="15" hidden="1" customHeight="1" x14ac:dyDescent="0.25"/>
    <row r="56" ht="15" hidden="1" x14ac:dyDescent="0.25"/>
    <row r="57" ht="15" hidden="1" x14ac:dyDescent="0.25"/>
    <row r="58" ht="15" hidden="1" x14ac:dyDescent="0.25"/>
    <row r="59" ht="15" hidden="1" x14ac:dyDescent="0.25"/>
    <row r="60" ht="15" hidden="1" x14ac:dyDescent="0.25"/>
    <row r="61" ht="15" hidden="1" x14ac:dyDescent="0.25"/>
    <row r="62" ht="15" hidden="1" customHeight="1" x14ac:dyDescent="0.25"/>
    <row r="63" ht="15" hidden="1" x14ac:dyDescent="0.25"/>
    <row r="64" ht="15" hidden="1" x14ac:dyDescent="0.25"/>
    <row r="65" ht="15" hidden="1" x14ac:dyDescent="0.25"/>
    <row r="66" ht="15" hidden="1" customHeight="1" x14ac:dyDescent="0.25"/>
    <row r="67" ht="15" hidden="1" customHeight="1" x14ac:dyDescent="0.25"/>
    <row r="68" ht="15" hidden="1" customHeight="1" x14ac:dyDescent="0.25"/>
  </sheetData>
  <hyperlinks>
    <hyperlink ref="B1" location="Gráfica!A1" display="Ver gráfica" xr:uid="{615F1A99-4AEA-49D3-AC1E-C6855D59C482}"/>
    <hyperlink ref="B15" r:id="rId1" xr:uid="{B1BC05E0-6C3A-4146-B33D-FE74FC905093}"/>
    <hyperlink ref="B16" r:id="rId2" display="http://internet.contenidos.inegi.org.mx/contenidos/Productos/prod_serv/contenidos/espanol/bvinegi/productos/nueva_estruc/702825188894.pdf" xr:uid="{779A4406-F1DA-4E1A-A0AF-C8F00747B7CE}"/>
  </hyperlinks>
  <printOptions horizontalCentered="1"/>
  <pageMargins left="0.23622047244094491" right="0.23622047244094491" top="0.74803149606299213" bottom="0.74803149606299213" header="0.31496062992125984" footer="0.31496062992125984"/>
  <pageSetup orientation="portrait" horizontalDpi="1200" verticalDpi="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J74"/>
  <sheetViews>
    <sheetView showGridLines="0" topLeftCell="A61" zoomScaleNormal="100" workbookViewId="0">
      <selection activeCell="A73" sqref="A73:D74"/>
    </sheetView>
  </sheetViews>
  <sheetFormatPr baseColWidth="10" defaultColWidth="9.140625" defaultRowHeight="15" x14ac:dyDescent="0.25"/>
  <cols>
    <col min="1" max="1" width="15.85546875" style="1" bestFit="1" customWidth="1"/>
    <col min="2" max="2" width="16.42578125" style="31" customWidth="1"/>
    <col min="3" max="3" width="12.5703125" style="31" customWidth="1"/>
    <col min="4" max="4" width="18.85546875" style="31" customWidth="1"/>
    <col min="6" max="6" width="9.140625" style="4"/>
    <col min="7" max="7" width="11.85546875" bestFit="1" customWidth="1"/>
    <col min="8" max="8" width="16.42578125" style="35" customWidth="1"/>
    <col min="9" max="9" width="12.5703125" style="35" customWidth="1"/>
    <col min="10" max="10" width="18.85546875" style="35" customWidth="1"/>
  </cols>
  <sheetData>
    <row r="1" spans="1:10" ht="18.75" x14ac:dyDescent="0.3">
      <c r="A1" s="3" t="s">
        <v>1</v>
      </c>
      <c r="F1" s="24" t="s">
        <v>2</v>
      </c>
    </row>
    <row r="2" spans="1:10" s="26" customFormat="1" ht="44.25" customHeight="1" x14ac:dyDescent="0.25">
      <c r="A2" s="25" t="s">
        <v>4</v>
      </c>
      <c r="B2" s="32" t="s">
        <v>21</v>
      </c>
      <c r="C2" s="33" t="s">
        <v>14</v>
      </c>
      <c r="D2" s="33" t="s">
        <v>22</v>
      </c>
      <c r="F2" s="27" t="s">
        <v>0</v>
      </c>
      <c r="G2" s="25" t="s">
        <v>4</v>
      </c>
      <c r="H2" s="32" t="s">
        <v>21</v>
      </c>
      <c r="I2" s="33" t="s">
        <v>14</v>
      </c>
      <c r="J2" s="33" t="s">
        <v>22</v>
      </c>
    </row>
    <row r="3" spans="1:10" x14ac:dyDescent="0.25">
      <c r="A3" s="2" t="str">
        <f>Cuadro!C8&amp;"-"&amp;Cuadro!B8</f>
        <v>I-2007</v>
      </c>
      <c r="B3" s="34">
        <f>Cuadro!D8</f>
        <v>105.5</v>
      </c>
      <c r="C3" s="34">
        <f>Cuadro!E8</f>
        <v>126.4</v>
      </c>
      <c r="D3" s="34">
        <f>Cuadro!F8</f>
        <v>83.5</v>
      </c>
      <c r="F3" s="23">
        <v>60</v>
      </c>
      <c r="G3" s="2" t="str">
        <f t="shared" ref="G3:G48" si="0">+INDEX($A$3:$A$220,F3)</f>
        <v>IV-2021</v>
      </c>
      <c r="H3" s="34">
        <f t="shared" ref="H3:H48" si="1">+INDEX($B$3:$B$220,F3)</f>
        <v>111.4</v>
      </c>
      <c r="I3" s="34">
        <f t="shared" ref="I3:I48" si="2">+INDEX($C$3:$C$220,F3)</f>
        <v>107.8</v>
      </c>
      <c r="J3" s="34">
        <f t="shared" ref="J3:J48" si="3">+INDEX($D$3:$D$220,F3)</f>
        <v>103.3</v>
      </c>
    </row>
    <row r="4" spans="1:10" x14ac:dyDescent="0.25">
      <c r="A4" s="2" t="str">
        <f>Cuadro!C9&amp;"-"&amp;Cuadro!B9</f>
        <v>II-2007</v>
      </c>
      <c r="B4" s="34">
        <f>Cuadro!D9</f>
        <v>119.5</v>
      </c>
      <c r="C4" s="34">
        <f>Cuadro!E9</f>
        <v>127.8</v>
      </c>
      <c r="D4" s="34">
        <f>Cuadro!F9</f>
        <v>93.5</v>
      </c>
      <c r="F4" s="23">
        <f>+F3+1</f>
        <v>61</v>
      </c>
      <c r="G4" s="2" t="str">
        <f t="shared" si="0"/>
        <v>I -2022</v>
      </c>
      <c r="H4" s="34">
        <f t="shared" si="1"/>
        <v>113.8</v>
      </c>
      <c r="I4" s="34">
        <f t="shared" si="2"/>
        <v>108.6</v>
      </c>
      <c r="J4" s="34">
        <f t="shared" si="3"/>
        <v>104.8</v>
      </c>
    </row>
    <row r="5" spans="1:10" x14ac:dyDescent="0.25">
      <c r="A5" s="2" t="str">
        <f>Cuadro!C10&amp;"-"&amp;Cuadro!B10</f>
        <v>III-2007</v>
      </c>
      <c r="B5" s="34">
        <f>Cuadro!D10</f>
        <v>105.2</v>
      </c>
      <c r="C5" s="34">
        <f>Cuadro!E10</f>
        <v>129.1</v>
      </c>
      <c r="D5" s="34">
        <f>Cuadro!F10</f>
        <v>81.5</v>
      </c>
      <c r="F5" s="23">
        <f t="shared" ref="F5:F68" si="4">+F4+1</f>
        <v>62</v>
      </c>
      <c r="G5" s="2" t="str">
        <f t="shared" si="0"/>
        <v>II-2022</v>
      </c>
      <c r="H5" s="34">
        <f t="shared" si="1"/>
        <v>118.7</v>
      </c>
      <c r="I5" s="34">
        <f t="shared" si="2"/>
        <v>104.7</v>
      </c>
      <c r="J5" s="34">
        <f t="shared" si="3"/>
        <v>113.4</v>
      </c>
    </row>
    <row r="6" spans="1:10" x14ac:dyDescent="0.25">
      <c r="A6" s="2" t="str">
        <f>Cuadro!C11&amp;"-"&amp;Cuadro!B11</f>
        <v>IV-2007</v>
      </c>
      <c r="B6" s="34">
        <f>Cuadro!D11</f>
        <v>110.5</v>
      </c>
      <c r="C6" s="34">
        <f>Cuadro!E11</f>
        <v>125.4</v>
      </c>
      <c r="D6" s="34">
        <f>Cuadro!F11</f>
        <v>88.1</v>
      </c>
      <c r="F6" s="23">
        <f t="shared" si="4"/>
        <v>63</v>
      </c>
      <c r="G6" s="2" t="str">
        <f t="shared" si="0"/>
        <v>III -2022</v>
      </c>
      <c r="H6" s="34">
        <f t="shared" si="1"/>
        <v>96.7</v>
      </c>
      <c r="I6" s="34">
        <f t="shared" si="2"/>
        <v>100</v>
      </c>
      <c r="J6" s="34">
        <f t="shared" si="3"/>
        <v>96.7</v>
      </c>
    </row>
    <row r="7" spans="1:10" x14ac:dyDescent="0.25">
      <c r="A7" s="2" t="str">
        <f>Cuadro!C12&amp;"-"&amp;Cuadro!B12</f>
        <v>I-2008</v>
      </c>
      <c r="B7" s="34">
        <f>Cuadro!D12</f>
        <v>101</v>
      </c>
      <c r="C7" s="34">
        <f>Cuadro!E12</f>
        <v>123.8</v>
      </c>
      <c r="D7" s="34">
        <f>Cuadro!F12</f>
        <v>81.599999999999994</v>
      </c>
      <c r="F7" s="23">
        <f t="shared" si="4"/>
        <v>64</v>
      </c>
      <c r="G7" s="2" t="str">
        <f t="shared" si="0"/>
        <v>IV-2022</v>
      </c>
      <c r="H7" s="34">
        <f t="shared" si="1"/>
        <v>109.6</v>
      </c>
      <c r="I7" s="34">
        <f t="shared" si="2"/>
        <v>102.8</v>
      </c>
      <c r="J7" s="34">
        <f t="shared" si="3"/>
        <v>106.6</v>
      </c>
    </row>
    <row r="8" spans="1:10" x14ac:dyDescent="0.25">
      <c r="A8" s="2" t="str">
        <f>Cuadro!C13&amp;"-"&amp;Cuadro!B13</f>
        <v>II-2008</v>
      </c>
      <c r="B8" s="34">
        <f>Cuadro!D13</f>
        <v>105.3</v>
      </c>
      <c r="C8" s="34">
        <f>Cuadro!E13</f>
        <v>118.9</v>
      </c>
      <c r="D8" s="34">
        <f>Cuadro!F13</f>
        <v>88.6</v>
      </c>
      <c r="F8" s="23">
        <f t="shared" si="4"/>
        <v>65</v>
      </c>
      <c r="G8" s="2" t="str">
        <f t="shared" si="0"/>
        <v>I -2023</v>
      </c>
      <c r="H8" s="34">
        <f t="shared" si="1"/>
        <v>113.8</v>
      </c>
      <c r="I8" s="34">
        <f t="shared" si="2"/>
        <v>110.6</v>
      </c>
      <c r="J8" s="34">
        <f t="shared" si="3"/>
        <v>102.9</v>
      </c>
    </row>
    <row r="9" spans="1:10" x14ac:dyDescent="0.25">
      <c r="A9" s="2" t="str">
        <f>Cuadro!C14&amp;"-"&amp;Cuadro!B14</f>
        <v>III-2008</v>
      </c>
      <c r="B9" s="34">
        <f>Cuadro!D14</f>
        <v>86.2</v>
      </c>
      <c r="C9" s="34">
        <f>Cuadro!E14</f>
        <v>110.9</v>
      </c>
      <c r="D9" s="34">
        <f>Cuadro!F14</f>
        <v>77.7</v>
      </c>
      <c r="F9" s="23">
        <f t="shared" si="4"/>
        <v>66</v>
      </c>
      <c r="G9" s="2" t="str">
        <f t="shared" si="0"/>
        <v>II-2023</v>
      </c>
      <c r="H9" s="34">
        <f t="shared" si="1"/>
        <v>126.2</v>
      </c>
      <c r="I9" s="34">
        <f t="shared" si="2"/>
        <v>102.9</v>
      </c>
      <c r="J9" s="34">
        <f t="shared" si="3"/>
        <v>122.6</v>
      </c>
    </row>
    <row r="10" spans="1:10" x14ac:dyDescent="0.25">
      <c r="A10" s="2" t="str">
        <f>Cuadro!C15&amp;"-"&amp;Cuadro!B15</f>
        <v>IV-2008</v>
      </c>
      <c r="B10" s="34">
        <f>Cuadro!D15</f>
        <v>90.7</v>
      </c>
      <c r="C10" s="34">
        <f>Cuadro!E15</f>
        <v>110.3</v>
      </c>
      <c r="D10" s="34">
        <f>Cuadro!F15</f>
        <v>82.2</v>
      </c>
      <c r="F10" s="23">
        <f t="shared" si="4"/>
        <v>67</v>
      </c>
      <c r="G10" s="2" t="str">
        <f t="shared" si="0"/>
        <v>III -2023</v>
      </c>
      <c r="H10" s="34">
        <f t="shared" si="1"/>
        <v>97.1</v>
      </c>
      <c r="I10" s="34">
        <f t="shared" si="2"/>
        <v>94.2</v>
      </c>
      <c r="J10" s="34">
        <f t="shared" si="3"/>
        <v>103.1</v>
      </c>
    </row>
    <row r="11" spans="1:10" x14ac:dyDescent="0.25">
      <c r="A11" s="2" t="str">
        <f>Cuadro!C16&amp;"-"&amp;Cuadro!B16</f>
        <v>I-2009</v>
      </c>
      <c r="B11" s="34">
        <f>Cuadro!D16</f>
        <v>83.7</v>
      </c>
      <c r="C11" s="34">
        <f>Cuadro!E16</f>
        <v>112</v>
      </c>
      <c r="D11" s="34">
        <f>Cuadro!F16</f>
        <v>74.7</v>
      </c>
      <c r="F11" s="23">
        <f t="shared" si="4"/>
        <v>68</v>
      </c>
      <c r="G11" s="2" t="str">
        <f t="shared" si="0"/>
        <v>IV-2023</v>
      </c>
      <c r="H11" s="34">
        <f t="shared" si="1"/>
        <v>98.8</v>
      </c>
      <c r="I11" s="34">
        <f t="shared" si="2"/>
        <v>89.6</v>
      </c>
      <c r="J11" s="34">
        <f t="shared" si="3"/>
        <v>110.3</v>
      </c>
    </row>
    <row r="12" spans="1:10" x14ac:dyDescent="0.25">
      <c r="A12" s="2" t="str">
        <f>Cuadro!C17&amp;"-"&amp;Cuadro!B17</f>
        <v>II-2009</v>
      </c>
      <c r="B12" s="34">
        <f>Cuadro!D17</f>
        <v>98.1</v>
      </c>
      <c r="C12" s="34">
        <f>Cuadro!E17</f>
        <v>107.2</v>
      </c>
      <c r="D12" s="34">
        <f>Cuadro!F17</f>
        <v>91.5</v>
      </c>
      <c r="F12" s="23">
        <f t="shared" si="4"/>
        <v>69</v>
      </c>
      <c r="G12" s="2" t="str">
        <f t="shared" si="0"/>
        <v>I R/-2024</v>
      </c>
      <c r="H12" s="34">
        <f t="shared" si="1"/>
        <v>97.4</v>
      </c>
      <c r="I12" s="34">
        <f t="shared" si="2"/>
        <v>87.3</v>
      </c>
      <c r="J12" s="34">
        <f t="shared" si="3"/>
        <v>111.6</v>
      </c>
    </row>
    <row r="13" spans="1:10" x14ac:dyDescent="0.25">
      <c r="A13" s="2" t="str">
        <f>Cuadro!C18&amp;"-"&amp;Cuadro!B18</f>
        <v>III-2009</v>
      </c>
      <c r="B13" s="34">
        <f>Cuadro!D18</f>
        <v>85.7</v>
      </c>
      <c r="C13" s="34">
        <f>Cuadro!E18</f>
        <v>109.3</v>
      </c>
      <c r="D13" s="34">
        <f>Cuadro!F18</f>
        <v>78.400000000000006</v>
      </c>
      <c r="F13" s="23">
        <f t="shared" si="4"/>
        <v>70</v>
      </c>
      <c r="G13" s="2" t="str">
        <f t="shared" si="0"/>
        <v>II-2024</v>
      </c>
      <c r="H13" s="34">
        <f t="shared" si="1"/>
        <v>109.5</v>
      </c>
      <c r="I13" s="34">
        <f t="shared" si="2"/>
        <v>80</v>
      </c>
      <c r="J13" s="34">
        <f t="shared" si="3"/>
        <v>136.9</v>
      </c>
    </row>
    <row r="14" spans="1:10" x14ac:dyDescent="0.25">
      <c r="A14" s="2" t="str">
        <f>Cuadro!C19&amp;"-"&amp;Cuadro!B19</f>
        <v>IV-2009</v>
      </c>
      <c r="B14" s="34">
        <f>Cuadro!D19</f>
        <v>90.2</v>
      </c>
      <c r="C14" s="34">
        <f>Cuadro!E19</f>
        <v>109.1</v>
      </c>
      <c r="D14" s="34">
        <f>Cuadro!F19</f>
        <v>82.7</v>
      </c>
      <c r="F14" s="23">
        <f t="shared" si="4"/>
        <v>71</v>
      </c>
      <c r="G14" s="2" t="str">
        <f t="shared" si="0"/>
        <v>III P/-2024</v>
      </c>
      <c r="H14" s="34">
        <f t="shared" si="1"/>
        <v>78.400000000000006</v>
      </c>
      <c r="I14" s="34">
        <f t="shared" si="2"/>
        <v>70.2</v>
      </c>
      <c r="J14" s="34">
        <f t="shared" si="3"/>
        <v>111.7</v>
      </c>
    </row>
    <row r="15" spans="1:10" x14ac:dyDescent="0.25">
      <c r="A15" s="2" t="str">
        <f>Cuadro!C20&amp;"-"&amp;Cuadro!B20</f>
        <v>I-2010</v>
      </c>
      <c r="B15" s="34">
        <f>Cuadro!D20</f>
        <v>92.3</v>
      </c>
      <c r="C15" s="34">
        <f>Cuadro!E20</f>
        <v>98.1</v>
      </c>
      <c r="D15" s="34">
        <f>Cuadro!F20</f>
        <v>94.1</v>
      </c>
      <c r="F15" s="23">
        <f t="shared" si="4"/>
        <v>72</v>
      </c>
      <c r="G15" s="2" t="str">
        <f t="shared" si="0"/>
        <v>IV-2024</v>
      </c>
      <c r="H15" s="34">
        <f t="shared" si="1"/>
        <v>94.3</v>
      </c>
      <c r="I15" s="34">
        <f t="shared" si="2"/>
        <v>71.8</v>
      </c>
      <c r="J15" s="34">
        <f t="shared" si="3"/>
        <v>131.30000000000001</v>
      </c>
    </row>
    <row r="16" spans="1:10" x14ac:dyDescent="0.25">
      <c r="A16" s="2" t="str">
        <f>Cuadro!C21&amp;"-"&amp;Cuadro!B21</f>
        <v>II-2010</v>
      </c>
      <c r="B16" s="34">
        <f>Cuadro!D21</f>
        <v>96.2</v>
      </c>
      <c r="C16" s="34">
        <f>Cuadro!E21</f>
        <v>97.7</v>
      </c>
      <c r="D16" s="34">
        <f>Cuadro!F21</f>
        <v>98.5</v>
      </c>
      <c r="F16" s="23">
        <f t="shared" si="4"/>
        <v>73</v>
      </c>
      <c r="G16" s="2">
        <f t="shared" si="0"/>
        <v>0</v>
      </c>
      <c r="H16" s="34">
        <f t="shared" si="1"/>
        <v>0</v>
      </c>
      <c r="I16" s="34">
        <f t="shared" si="2"/>
        <v>0</v>
      </c>
      <c r="J16" s="34">
        <f t="shared" si="3"/>
        <v>0</v>
      </c>
    </row>
    <row r="17" spans="1:10" x14ac:dyDescent="0.25">
      <c r="A17" s="2" t="str">
        <f>Cuadro!C22&amp;"-"&amp;Cuadro!B22</f>
        <v>III-2010</v>
      </c>
      <c r="B17" s="34">
        <f>Cuadro!D22</f>
        <v>96.3</v>
      </c>
      <c r="C17" s="34">
        <f>Cuadro!E22</f>
        <v>93.3</v>
      </c>
      <c r="D17" s="34">
        <f>Cuadro!F22</f>
        <v>103.2</v>
      </c>
      <c r="F17" s="23">
        <f t="shared" si="4"/>
        <v>74</v>
      </c>
      <c r="G17" s="2">
        <f t="shared" si="0"/>
        <v>0</v>
      </c>
      <c r="H17" s="34">
        <f t="shared" si="1"/>
        <v>0</v>
      </c>
      <c r="I17" s="34">
        <f t="shared" si="2"/>
        <v>0</v>
      </c>
      <c r="J17" s="34">
        <f t="shared" si="3"/>
        <v>0</v>
      </c>
    </row>
    <row r="18" spans="1:10" x14ac:dyDescent="0.25">
      <c r="A18" s="2" t="str">
        <f>Cuadro!C23&amp;"-"&amp;Cuadro!B23</f>
        <v>IV-2010</v>
      </c>
      <c r="B18" s="34">
        <f>Cuadro!D23</f>
        <v>94.3</v>
      </c>
      <c r="C18" s="34">
        <f>Cuadro!E23</f>
        <v>93.4</v>
      </c>
      <c r="D18" s="34">
        <f>Cuadro!F23</f>
        <v>101</v>
      </c>
      <c r="F18" s="23">
        <f t="shared" si="4"/>
        <v>75</v>
      </c>
      <c r="G18" s="2">
        <f t="shared" si="0"/>
        <v>0</v>
      </c>
      <c r="H18" s="34">
        <f t="shared" si="1"/>
        <v>0</v>
      </c>
      <c r="I18" s="34">
        <f t="shared" si="2"/>
        <v>0</v>
      </c>
      <c r="J18" s="34">
        <f t="shared" si="3"/>
        <v>0</v>
      </c>
    </row>
    <row r="19" spans="1:10" x14ac:dyDescent="0.25">
      <c r="A19" s="2" t="str">
        <f>Cuadro!C24&amp;"-"&amp;Cuadro!B24</f>
        <v>I-2011</v>
      </c>
      <c r="B19" s="34">
        <f>Cuadro!D24</f>
        <v>96.1</v>
      </c>
      <c r="C19" s="34">
        <f>Cuadro!E24</f>
        <v>117.8</v>
      </c>
      <c r="D19" s="34">
        <f>Cuadro!F24</f>
        <v>81.599999999999994</v>
      </c>
      <c r="F19" s="23">
        <f t="shared" si="4"/>
        <v>76</v>
      </c>
      <c r="G19" s="2">
        <f t="shared" si="0"/>
        <v>0</v>
      </c>
      <c r="H19" s="34">
        <f t="shared" si="1"/>
        <v>0</v>
      </c>
      <c r="I19" s="34">
        <f t="shared" si="2"/>
        <v>0</v>
      </c>
      <c r="J19" s="34">
        <f t="shared" si="3"/>
        <v>0</v>
      </c>
    </row>
    <row r="20" spans="1:10" x14ac:dyDescent="0.25">
      <c r="A20" s="2" t="str">
        <f>Cuadro!C25&amp;"-"&amp;Cuadro!B25</f>
        <v>II-2011</v>
      </c>
      <c r="B20" s="34">
        <f>Cuadro!D25</f>
        <v>97.4</v>
      </c>
      <c r="C20" s="34">
        <f>Cuadro!E25</f>
        <v>115.9</v>
      </c>
      <c r="D20" s="34">
        <f>Cuadro!F25</f>
        <v>84</v>
      </c>
      <c r="F20" s="23">
        <f t="shared" si="4"/>
        <v>77</v>
      </c>
      <c r="G20" s="2">
        <f t="shared" si="0"/>
        <v>0</v>
      </c>
      <c r="H20" s="34">
        <f t="shared" si="1"/>
        <v>0</v>
      </c>
      <c r="I20" s="34">
        <f t="shared" si="2"/>
        <v>0</v>
      </c>
      <c r="J20" s="34">
        <f t="shared" si="3"/>
        <v>0</v>
      </c>
    </row>
    <row r="21" spans="1:10" x14ac:dyDescent="0.25">
      <c r="A21" s="2" t="str">
        <f>Cuadro!C26&amp;"-"&amp;Cuadro!B26</f>
        <v>III-2011</v>
      </c>
      <c r="B21" s="34">
        <f>Cuadro!D26</f>
        <v>95.6</v>
      </c>
      <c r="C21" s="34">
        <f>Cuadro!E26</f>
        <v>114.7</v>
      </c>
      <c r="D21" s="34">
        <f>Cuadro!F26</f>
        <v>83.3</v>
      </c>
      <c r="F21" s="23">
        <f t="shared" si="4"/>
        <v>78</v>
      </c>
      <c r="G21" s="2">
        <f t="shared" si="0"/>
        <v>0</v>
      </c>
      <c r="H21" s="34">
        <f t="shared" si="1"/>
        <v>0</v>
      </c>
      <c r="I21" s="34">
        <f t="shared" si="2"/>
        <v>0</v>
      </c>
      <c r="J21" s="34">
        <f t="shared" si="3"/>
        <v>0</v>
      </c>
    </row>
    <row r="22" spans="1:10" x14ac:dyDescent="0.25">
      <c r="A22" s="2" t="str">
        <f>Cuadro!C27&amp;"-"&amp;Cuadro!B27</f>
        <v>IV-2011</v>
      </c>
      <c r="B22" s="34">
        <f>Cuadro!D27</f>
        <v>104.4</v>
      </c>
      <c r="C22" s="34">
        <f>Cuadro!E27</f>
        <v>115.9</v>
      </c>
      <c r="D22" s="34">
        <f>Cuadro!F27</f>
        <v>90.1</v>
      </c>
      <c r="F22" s="23">
        <f t="shared" si="4"/>
        <v>79</v>
      </c>
      <c r="G22" s="2">
        <f t="shared" si="0"/>
        <v>0</v>
      </c>
      <c r="H22" s="34">
        <f t="shared" si="1"/>
        <v>0</v>
      </c>
      <c r="I22" s="34">
        <f t="shared" si="2"/>
        <v>0</v>
      </c>
      <c r="J22" s="34">
        <f t="shared" si="3"/>
        <v>0</v>
      </c>
    </row>
    <row r="23" spans="1:10" x14ac:dyDescent="0.25">
      <c r="A23" s="2" t="str">
        <f>Cuadro!C28&amp;"-"&amp;Cuadro!B28</f>
        <v>I-2012</v>
      </c>
      <c r="B23" s="34">
        <f>Cuadro!D28</f>
        <v>96.3</v>
      </c>
      <c r="C23" s="34">
        <f>Cuadro!E28</f>
        <v>117.1</v>
      </c>
      <c r="D23" s="34">
        <f>Cuadro!F28</f>
        <v>82.2</v>
      </c>
      <c r="F23" s="23">
        <f t="shared" si="4"/>
        <v>80</v>
      </c>
      <c r="G23" s="2">
        <f t="shared" si="0"/>
        <v>0</v>
      </c>
      <c r="H23" s="34">
        <f t="shared" si="1"/>
        <v>0</v>
      </c>
      <c r="I23" s="34">
        <f t="shared" si="2"/>
        <v>0</v>
      </c>
      <c r="J23" s="34">
        <f t="shared" si="3"/>
        <v>0</v>
      </c>
    </row>
    <row r="24" spans="1:10" x14ac:dyDescent="0.25">
      <c r="A24" s="2" t="str">
        <f>Cuadro!C29&amp;"-"&amp;Cuadro!B29</f>
        <v>II-2012</v>
      </c>
      <c r="B24" s="34">
        <f>Cuadro!D29</f>
        <v>100.3</v>
      </c>
      <c r="C24" s="34">
        <f>Cuadro!E29</f>
        <v>109.5</v>
      </c>
      <c r="D24" s="34">
        <f>Cuadro!F29</f>
        <v>91.6</v>
      </c>
      <c r="F24" s="23">
        <f t="shared" si="4"/>
        <v>81</v>
      </c>
      <c r="G24" s="2">
        <f t="shared" si="0"/>
        <v>0</v>
      </c>
      <c r="H24" s="34">
        <f t="shared" si="1"/>
        <v>0</v>
      </c>
      <c r="I24" s="34">
        <f t="shared" si="2"/>
        <v>0</v>
      </c>
      <c r="J24" s="34">
        <f t="shared" si="3"/>
        <v>0</v>
      </c>
    </row>
    <row r="25" spans="1:10" x14ac:dyDescent="0.25">
      <c r="A25" s="2" t="str">
        <f>Cuadro!C30&amp;"-"&amp;Cuadro!B30</f>
        <v>III-2012</v>
      </c>
      <c r="B25" s="34">
        <f>Cuadro!D30</f>
        <v>91.3</v>
      </c>
      <c r="C25" s="34">
        <f>Cuadro!E30</f>
        <v>108.9</v>
      </c>
      <c r="D25" s="34">
        <f>Cuadro!F30</f>
        <v>83.8</v>
      </c>
      <c r="F25" s="23">
        <f t="shared" si="4"/>
        <v>82</v>
      </c>
      <c r="G25" s="2">
        <f t="shared" si="0"/>
        <v>0</v>
      </c>
      <c r="H25" s="34">
        <f t="shared" si="1"/>
        <v>0</v>
      </c>
      <c r="I25" s="34">
        <f t="shared" si="2"/>
        <v>0</v>
      </c>
      <c r="J25" s="34">
        <f t="shared" si="3"/>
        <v>0</v>
      </c>
    </row>
    <row r="26" spans="1:10" x14ac:dyDescent="0.25">
      <c r="A26" s="2" t="str">
        <f>Cuadro!C31&amp;"-"&amp;Cuadro!B31</f>
        <v>IV-2012</v>
      </c>
      <c r="B26" s="34">
        <f>Cuadro!D31</f>
        <v>106.2</v>
      </c>
      <c r="C26" s="34">
        <f>Cuadro!E31</f>
        <v>114</v>
      </c>
      <c r="D26" s="34">
        <f>Cuadro!F31</f>
        <v>93.2</v>
      </c>
      <c r="F26" s="23">
        <f t="shared" si="4"/>
        <v>83</v>
      </c>
      <c r="G26" s="2">
        <f t="shared" si="0"/>
        <v>0</v>
      </c>
      <c r="H26" s="34">
        <f t="shared" si="1"/>
        <v>0</v>
      </c>
      <c r="I26" s="34">
        <f t="shared" si="2"/>
        <v>0</v>
      </c>
      <c r="J26" s="34">
        <f t="shared" si="3"/>
        <v>0</v>
      </c>
    </row>
    <row r="27" spans="1:10" x14ac:dyDescent="0.25">
      <c r="A27" s="2" t="str">
        <f>Cuadro!C32&amp;"-"&amp;Cuadro!B32</f>
        <v>I-2013</v>
      </c>
      <c r="B27" s="34">
        <f>Cuadro!D32</f>
        <v>99.5</v>
      </c>
      <c r="C27" s="34">
        <f>Cuadro!E32</f>
        <v>116</v>
      </c>
      <c r="D27" s="34">
        <f>Cuadro!F32</f>
        <v>85.8</v>
      </c>
      <c r="F27" s="23">
        <f t="shared" si="4"/>
        <v>84</v>
      </c>
      <c r="G27" s="2">
        <f t="shared" si="0"/>
        <v>0</v>
      </c>
      <c r="H27" s="34">
        <f t="shared" si="1"/>
        <v>0</v>
      </c>
      <c r="I27" s="34">
        <f t="shared" si="2"/>
        <v>0</v>
      </c>
      <c r="J27" s="34">
        <f t="shared" si="3"/>
        <v>0</v>
      </c>
    </row>
    <row r="28" spans="1:10" x14ac:dyDescent="0.25">
      <c r="A28" s="2" t="str">
        <f>Cuadro!C33&amp;"-"&amp;Cuadro!B33</f>
        <v>II-2013</v>
      </c>
      <c r="B28" s="34">
        <f>Cuadro!D33</f>
        <v>108.6</v>
      </c>
      <c r="C28" s="34">
        <f>Cuadro!E33</f>
        <v>116.3</v>
      </c>
      <c r="D28" s="34">
        <f>Cuadro!F33</f>
        <v>93.4</v>
      </c>
      <c r="F28" s="23">
        <f t="shared" si="4"/>
        <v>85</v>
      </c>
      <c r="G28" s="2">
        <f t="shared" si="0"/>
        <v>0</v>
      </c>
      <c r="H28" s="34">
        <f t="shared" si="1"/>
        <v>0</v>
      </c>
      <c r="I28" s="34">
        <f t="shared" si="2"/>
        <v>0</v>
      </c>
      <c r="J28" s="34">
        <f t="shared" si="3"/>
        <v>0</v>
      </c>
    </row>
    <row r="29" spans="1:10" x14ac:dyDescent="0.25">
      <c r="A29" s="2" t="str">
        <f>Cuadro!C34&amp;"-"&amp;Cuadro!B34</f>
        <v>III-2013</v>
      </c>
      <c r="B29" s="34">
        <f>Cuadro!D34</f>
        <v>92.5</v>
      </c>
      <c r="C29" s="34">
        <f>Cuadro!E34</f>
        <v>115</v>
      </c>
      <c r="D29" s="34">
        <f>Cuadro!F34</f>
        <v>80.400000000000006</v>
      </c>
      <c r="F29" s="23">
        <f t="shared" si="4"/>
        <v>86</v>
      </c>
      <c r="G29" s="2">
        <f t="shared" si="0"/>
        <v>0</v>
      </c>
      <c r="H29" s="34">
        <f t="shared" si="1"/>
        <v>0</v>
      </c>
      <c r="I29" s="34">
        <f t="shared" si="2"/>
        <v>0</v>
      </c>
      <c r="J29" s="34">
        <f t="shared" si="3"/>
        <v>0</v>
      </c>
    </row>
    <row r="30" spans="1:10" x14ac:dyDescent="0.25">
      <c r="A30" s="2" t="str">
        <f>Cuadro!C35&amp;"-"&amp;Cuadro!B35</f>
        <v>IV-2013</v>
      </c>
      <c r="B30" s="34">
        <f>Cuadro!D35</f>
        <v>105.4</v>
      </c>
      <c r="C30" s="34">
        <f>Cuadro!E35</f>
        <v>117</v>
      </c>
      <c r="D30" s="34">
        <f>Cuadro!F35</f>
        <v>90.1</v>
      </c>
      <c r="F30" s="23">
        <f t="shared" si="4"/>
        <v>87</v>
      </c>
      <c r="G30" s="2">
        <f t="shared" si="0"/>
        <v>0</v>
      </c>
      <c r="H30" s="34">
        <f t="shared" si="1"/>
        <v>0</v>
      </c>
      <c r="I30" s="34">
        <f t="shared" si="2"/>
        <v>0</v>
      </c>
      <c r="J30" s="34">
        <f t="shared" si="3"/>
        <v>0</v>
      </c>
    </row>
    <row r="31" spans="1:10" x14ac:dyDescent="0.25">
      <c r="A31" s="2" t="str">
        <f>Cuadro!C36&amp;"-"&amp;Cuadro!B36</f>
        <v>I-2014</v>
      </c>
      <c r="B31" s="34">
        <f>Cuadro!D36</f>
        <v>101.3</v>
      </c>
      <c r="C31" s="34">
        <f>Cuadro!E36</f>
        <v>113.7</v>
      </c>
      <c r="D31" s="34">
        <f>Cuadro!F36</f>
        <v>89.1</v>
      </c>
      <c r="F31" s="23">
        <f t="shared" si="4"/>
        <v>88</v>
      </c>
      <c r="G31" s="2">
        <f t="shared" si="0"/>
        <v>0</v>
      </c>
      <c r="H31" s="34">
        <f t="shared" si="1"/>
        <v>0</v>
      </c>
      <c r="I31" s="34">
        <f t="shared" si="2"/>
        <v>0</v>
      </c>
      <c r="J31" s="34">
        <f t="shared" si="3"/>
        <v>0</v>
      </c>
    </row>
    <row r="32" spans="1:10" x14ac:dyDescent="0.25">
      <c r="A32" s="2" t="str">
        <f>Cuadro!C37&amp;"-"&amp;Cuadro!B37</f>
        <v>II-2014</v>
      </c>
      <c r="B32" s="34">
        <f>Cuadro!D37</f>
        <v>116.1</v>
      </c>
      <c r="C32" s="34">
        <f>Cuadro!E37</f>
        <v>119.8</v>
      </c>
      <c r="D32" s="34">
        <f>Cuadro!F37</f>
        <v>96.9</v>
      </c>
      <c r="F32" s="23">
        <f t="shared" si="4"/>
        <v>89</v>
      </c>
      <c r="G32" s="2">
        <f t="shared" si="0"/>
        <v>0</v>
      </c>
      <c r="H32" s="34">
        <f t="shared" si="1"/>
        <v>0</v>
      </c>
      <c r="I32" s="34">
        <f t="shared" si="2"/>
        <v>0</v>
      </c>
      <c r="J32" s="34">
        <f t="shared" si="3"/>
        <v>0</v>
      </c>
    </row>
    <row r="33" spans="1:10" x14ac:dyDescent="0.25">
      <c r="A33" s="2" t="str">
        <f>Cuadro!C38&amp;"-"&amp;Cuadro!B38</f>
        <v>III-2014</v>
      </c>
      <c r="B33" s="34">
        <f>Cuadro!D38</f>
        <v>98</v>
      </c>
      <c r="C33" s="34">
        <f>Cuadro!E38</f>
        <v>114.4</v>
      </c>
      <c r="D33" s="34">
        <f>Cuadro!F38</f>
        <v>85.7</v>
      </c>
      <c r="F33" s="23">
        <f t="shared" si="4"/>
        <v>90</v>
      </c>
      <c r="G33" s="2">
        <f t="shared" si="0"/>
        <v>0</v>
      </c>
      <c r="H33" s="34">
        <f t="shared" si="1"/>
        <v>0</v>
      </c>
      <c r="I33" s="34">
        <f t="shared" si="2"/>
        <v>0</v>
      </c>
      <c r="J33" s="34">
        <f t="shared" si="3"/>
        <v>0</v>
      </c>
    </row>
    <row r="34" spans="1:10" x14ac:dyDescent="0.25">
      <c r="A34" s="2" t="str">
        <f>Cuadro!C39&amp;"-"&amp;Cuadro!B39</f>
        <v>IV-2014</v>
      </c>
      <c r="B34" s="34">
        <f>Cuadro!D39</f>
        <v>109.2</v>
      </c>
      <c r="C34" s="34">
        <f>Cuadro!E39</f>
        <v>116.2</v>
      </c>
      <c r="D34" s="34">
        <f>Cuadro!F39</f>
        <v>94</v>
      </c>
      <c r="F34" s="23">
        <f t="shared" si="4"/>
        <v>91</v>
      </c>
      <c r="G34" s="2">
        <f t="shared" si="0"/>
        <v>0</v>
      </c>
      <c r="H34" s="34">
        <f t="shared" si="1"/>
        <v>0</v>
      </c>
      <c r="I34" s="34">
        <f t="shared" si="2"/>
        <v>0</v>
      </c>
      <c r="J34" s="34">
        <f t="shared" si="3"/>
        <v>0</v>
      </c>
    </row>
    <row r="35" spans="1:10" x14ac:dyDescent="0.25">
      <c r="A35" s="2" t="str">
        <f>Cuadro!C40&amp;"-"&amp;Cuadro!B40</f>
        <v>I-2015</v>
      </c>
      <c r="B35" s="34">
        <f>Cuadro!D40</f>
        <v>100.8</v>
      </c>
      <c r="C35" s="34">
        <f>Cuadro!E40</f>
        <v>115</v>
      </c>
      <c r="D35" s="34">
        <f>Cuadro!F40</f>
        <v>87.7</v>
      </c>
      <c r="F35" s="23">
        <f t="shared" si="4"/>
        <v>92</v>
      </c>
      <c r="G35" s="2">
        <f t="shared" si="0"/>
        <v>0</v>
      </c>
      <c r="H35" s="34">
        <f t="shared" si="1"/>
        <v>0</v>
      </c>
      <c r="I35" s="34">
        <f t="shared" si="2"/>
        <v>0</v>
      </c>
      <c r="J35" s="34">
        <f t="shared" si="3"/>
        <v>0</v>
      </c>
    </row>
    <row r="36" spans="1:10" x14ac:dyDescent="0.25">
      <c r="A36" s="2" t="str">
        <f>Cuadro!C41&amp;"-"&amp;Cuadro!B41</f>
        <v>II-2015</v>
      </c>
      <c r="B36" s="34">
        <f>Cuadro!D41</f>
        <v>103.9</v>
      </c>
      <c r="C36" s="34">
        <f>Cuadro!E41</f>
        <v>102.1</v>
      </c>
      <c r="D36" s="34">
        <f>Cuadro!F41</f>
        <v>101.8</v>
      </c>
      <c r="F36" s="23">
        <f t="shared" si="4"/>
        <v>93</v>
      </c>
      <c r="G36" s="2">
        <f t="shared" si="0"/>
        <v>0</v>
      </c>
      <c r="H36" s="34">
        <f t="shared" si="1"/>
        <v>0</v>
      </c>
      <c r="I36" s="34">
        <f t="shared" si="2"/>
        <v>0</v>
      </c>
      <c r="J36" s="34">
        <f t="shared" si="3"/>
        <v>0</v>
      </c>
    </row>
    <row r="37" spans="1:10" x14ac:dyDescent="0.25">
      <c r="A37" s="2" t="str">
        <f>Cuadro!C42&amp;"-"&amp;Cuadro!B42</f>
        <v>III-2015</v>
      </c>
      <c r="B37" s="34">
        <f>Cuadro!D42</f>
        <v>89.5</v>
      </c>
      <c r="C37" s="34">
        <f>Cuadro!E42</f>
        <v>92.1</v>
      </c>
      <c r="D37" s="34">
        <f>Cuadro!F42</f>
        <v>97.2</v>
      </c>
      <c r="F37" s="23">
        <f t="shared" si="4"/>
        <v>94</v>
      </c>
      <c r="G37" s="2">
        <f t="shared" si="0"/>
        <v>0</v>
      </c>
      <c r="H37" s="34">
        <f t="shared" si="1"/>
        <v>0</v>
      </c>
      <c r="I37" s="34">
        <f t="shared" si="2"/>
        <v>0</v>
      </c>
      <c r="J37" s="34">
        <f t="shared" si="3"/>
        <v>0</v>
      </c>
    </row>
    <row r="38" spans="1:10" x14ac:dyDescent="0.25">
      <c r="A38" s="2" t="str">
        <f>Cuadro!C43&amp;"-"&amp;Cuadro!B43</f>
        <v>IV-2015</v>
      </c>
      <c r="B38" s="34">
        <f>Cuadro!D43</f>
        <v>99.5</v>
      </c>
      <c r="C38" s="34">
        <f>Cuadro!E43</f>
        <v>92.5</v>
      </c>
      <c r="D38" s="34">
        <f>Cuadro!F43</f>
        <v>107.6</v>
      </c>
      <c r="F38" s="23">
        <f t="shared" si="4"/>
        <v>95</v>
      </c>
      <c r="G38" s="2">
        <f t="shared" si="0"/>
        <v>0</v>
      </c>
      <c r="H38" s="34">
        <f t="shared" si="1"/>
        <v>0</v>
      </c>
      <c r="I38" s="34">
        <f t="shared" si="2"/>
        <v>0</v>
      </c>
      <c r="J38" s="34">
        <f t="shared" si="3"/>
        <v>0</v>
      </c>
    </row>
    <row r="39" spans="1:10" x14ac:dyDescent="0.25">
      <c r="A39" s="2" t="str">
        <f>Cuadro!C44&amp;"-"&amp;Cuadro!B44</f>
        <v>I-2016</v>
      </c>
      <c r="B39" s="34">
        <f>Cuadro!D44</f>
        <v>97</v>
      </c>
      <c r="C39" s="34">
        <f>Cuadro!E44</f>
        <v>98.3</v>
      </c>
      <c r="D39" s="34">
        <f>Cuadro!F44</f>
        <v>98.7</v>
      </c>
      <c r="F39" s="23">
        <f t="shared" si="4"/>
        <v>96</v>
      </c>
      <c r="G39" s="2">
        <f t="shared" si="0"/>
        <v>0</v>
      </c>
      <c r="H39" s="34">
        <f t="shared" si="1"/>
        <v>0</v>
      </c>
      <c r="I39" s="34">
        <f t="shared" si="2"/>
        <v>0</v>
      </c>
      <c r="J39" s="34">
        <f t="shared" si="3"/>
        <v>0</v>
      </c>
    </row>
    <row r="40" spans="1:10" x14ac:dyDescent="0.25">
      <c r="A40" s="2" t="str">
        <f>Cuadro!C45&amp;"-"&amp;Cuadro!B45</f>
        <v>II-2016</v>
      </c>
      <c r="B40" s="34">
        <f>Cuadro!D45</f>
        <v>113.2</v>
      </c>
      <c r="C40" s="34">
        <f>Cuadro!E45</f>
        <v>99.2</v>
      </c>
      <c r="D40" s="34">
        <f>Cuadro!F45</f>
        <v>114.1</v>
      </c>
      <c r="F40" s="23">
        <f t="shared" si="4"/>
        <v>97</v>
      </c>
      <c r="G40" s="2">
        <f t="shared" si="0"/>
        <v>0</v>
      </c>
      <c r="H40" s="34">
        <f t="shared" si="1"/>
        <v>0</v>
      </c>
      <c r="I40" s="34">
        <f t="shared" si="2"/>
        <v>0</v>
      </c>
      <c r="J40" s="34">
        <f t="shared" si="3"/>
        <v>0</v>
      </c>
    </row>
    <row r="41" spans="1:10" x14ac:dyDescent="0.25">
      <c r="A41" s="2" t="str">
        <f>Cuadro!C46&amp;"-"&amp;Cuadro!B46</f>
        <v>III-2016</v>
      </c>
      <c r="B41" s="34">
        <f>Cuadro!D46</f>
        <v>89.7</v>
      </c>
      <c r="C41" s="34">
        <f>Cuadro!E46</f>
        <v>92.1</v>
      </c>
      <c r="D41" s="34">
        <f>Cuadro!F46</f>
        <v>97.4</v>
      </c>
      <c r="F41" s="23">
        <f t="shared" si="4"/>
        <v>98</v>
      </c>
      <c r="G41" s="2">
        <f t="shared" si="0"/>
        <v>0</v>
      </c>
      <c r="H41" s="34">
        <f t="shared" si="1"/>
        <v>0</v>
      </c>
      <c r="I41" s="34">
        <f t="shared" si="2"/>
        <v>0</v>
      </c>
      <c r="J41" s="34">
        <f t="shared" si="3"/>
        <v>0</v>
      </c>
    </row>
    <row r="42" spans="1:10" x14ac:dyDescent="0.25">
      <c r="A42" s="2" t="str">
        <f>Cuadro!C47&amp;"-"&amp;Cuadro!B47</f>
        <v>IV-2016</v>
      </c>
      <c r="B42" s="34">
        <f>Cuadro!D47</f>
        <v>98.7</v>
      </c>
      <c r="C42" s="34">
        <f>Cuadro!E47</f>
        <v>92.9</v>
      </c>
      <c r="D42" s="34">
        <f>Cuadro!F47</f>
        <v>106.2</v>
      </c>
      <c r="F42" s="23">
        <f t="shared" si="4"/>
        <v>99</v>
      </c>
      <c r="G42" s="2">
        <f t="shared" si="0"/>
        <v>0</v>
      </c>
      <c r="H42" s="34">
        <f t="shared" si="1"/>
        <v>0</v>
      </c>
      <c r="I42" s="34">
        <f t="shared" si="2"/>
        <v>0</v>
      </c>
      <c r="J42" s="34">
        <f t="shared" si="3"/>
        <v>0</v>
      </c>
    </row>
    <row r="43" spans="1:10" x14ac:dyDescent="0.25">
      <c r="A43" s="2" t="str">
        <f>Cuadro!C48&amp;"-"&amp;Cuadro!B48</f>
        <v>I-2017</v>
      </c>
      <c r="B43" s="34">
        <f>Cuadro!D48</f>
        <v>97.6</v>
      </c>
      <c r="C43" s="34">
        <f>Cuadro!E48</f>
        <v>98.3</v>
      </c>
      <c r="D43" s="34">
        <f>Cuadro!F48</f>
        <v>99.3</v>
      </c>
      <c r="F43" s="23">
        <f t="shared" si="4"/>
        <v>100</v>
      </c>
      <c r="G43" s="2">
        <f t="shared" si="0"/>
        <v>0</v>
      </c>
      <c r="H43" s="34">
        <f t="shared" si="1"/>
        <v>0</v>
      </c>
      <c r="I43" s="34">
        <f t="shared" si="2"/>
        <v>0</v>
      </c>
      <c r="J43" s="34">
        <f t="shared" si="3"/>
        <v>0</v>
      </c>
    </row>
    <row r="44" spans="1:10" x14ac:dyDescent="0.25">
      <c r="A44" s="2" t="str">
        <f>Cuadro!C49&amp;"-"&amp;Cuadro!B49</f>
        <v>II-2017</v>
      </c>
      <c r="B44" s="34">
        <f>Cuadro!D49</f>
        <v>103.8</v>
      </c>
      <c r="C44" s="34">
        <f>Cuadro!E49</f>
        <v>99.2</v>
      </c>
      <c r="D44" s="34">
        <f>Cuadro!F49</f>
        <v>104.6</v>
      </c>
      <c r="F44" s="23">
        <f t="shared" si="4"/>
        <v>101</v>
      </c>
      <c r="G44" s="2">
        <f t="shared" si="0"/>
        <v>0</v>
      </c>
      <c r="H44" s="34">
        <f t="shared" si="1"/>
        <v>0</v>
      </c>
      <c r="I44" s="34">
        <f t="shared" si="2"/>
        <v>0</v>
      </c>
      <c r="J44" s="34">
        <f t="shared" si="3"/>
        <v>0</v>
      </c>
    </row>
    <row r="45" spans="1:10" x14ac:dyDescent="0.25">
      <c r="A45" s="2" t="str">
        <f>Cuadro!C50&amp;"-"&amp;Cuadro!B50</f>
        <v>III-2017</v>
      </c>
      <c r="B45" s="34">
        <f>Cuadro!D50</f>
        <v>87.4</v>
      </c>
      <c r="C45" s="34">
        <f>Cuadro!E50</f>
        <v>98.1</v>
      </c>
      <c r="D45" s="34">
        <f>Cuadro!F50</f>
        <v>89.1</v>
      </c>
      <c r="F45" s="23">
        <f t="shared" si="4"/>
        <v>102</v>
      </c>
      <c r="G45" s="2">
        <f t="shared" si="0"/>
        <v>0</v>
      </c>
      <c r="H45" s="34">
        <f t="shared" si="1"/>
        <v>0</v>
      </c>
      <c r="I45" s="34">
        <f t="shared" si="2"/>
        <v>0</v>
      </c>
      <c r="J45" s="34">
        <f t="shared" si="3"/>
        <v>0</v>
      </c>
    </row>
    <row r="46" spans="1:10" x14ac:dyDescent="0.25">
      <c r="A46" s="2" t="str">
        <f>Cuadro!C51&amp;"-"&amp;Cuadro!B51</f>
        <v>IV-2017</v>
      </c>
      <c r="B46" s="34">
        <f>Cuadro!D51</f>
        <v>98.1</v>
      </c>
      <c r="C46" s="34">
        <f>Cuadro!E51</f>
        <v>101</v>
      </c>
      <c r="D46" s="34">
        <f>Cuadro!F51</f>
        <v>97.1</v>
      </c>
      <c r="F46" s="23">
        <f t="shared" si="4"/>
        <v>103</v>
      </c>
      <c r="G46" s="2">
        <f t="shared" si="0"/>
        <v>0</v>
      </c>
      <c r="H46" s="34">
        <f t="shared" si="1"/>
        <v>0</v>
      </c>
      <c r="I46" s="34">
        <f t="shared" si="2"/>
        <v>0</v>
      </c>
      <c r="J46" s="34">
        <f t="shared" si="3"/>
        <v>0</v>
      </c>
    </row>
    <row r="47" spans="1:10" x14ac:dyDescent="0.25">
      <c r="A47" s="2" t="str">
        <f>Cuadro!C52&amp;"-"&amp;Cuadro!B52</f>
        <v>I-2018</v>
      </c>
      <c r="B47" s="34">
        <f>Cuadro!D52</f>
        <v>99.2</v>
      </c>
      <c r="C47" s="34">
        <f>Cuadro!E52</f>
        <v>101.5</v>
      </c>
      <c r="D47" s="34">
        <f>Cuadro!F52</f>
        <v>97.7</v>
      </c>
      <c r="F47" s="23">
        <f t="shared" si="4"/>
        <v>104</v>
      </c>
      <c r="G47" s="2">
        <f t="shared" si="0"/>
        <v>0</v>
      </c>
      <c r="H47" s="34">
        <f t="shared" si="1"/>
        <v>0</v>
      </c>
      <c r="I47" s="34">
        <f t="shared" si="2"/>
        <v>0</v>
      </c>
      <c r="J47" s="34">
        <f t="shared" si="3"/>
        <v>0</v>
      </c>
    </row>
    <row r="48" spans="1:10" x14ac:dyDescent="0.25">
      <c r="A48" s="2" t="str">
        <f>Cuadro!C53&amp;"-"&amp;Cuadro!B53</f>
        <v>II-2018</v>
      </c>
      <c r="B48" s="34">
        <f>Cuadro!D53</f>
        <v>109.9</v>
      </c>
      <c r="C48" s="34">
        <f>Cuadro!E53</f>
        <v>101.7</v>
      </c>
      <c r="D48" s="34">
        <f>Cuadro!F53</f>
        <v>108.1</v>
      </c>
      <c r="F48" s="23">
        <f t="shared" si="4"/>
        <v>105</v>
      </c>
      <c r="G48" s="2">
        <f t="shared" si="0"/>
        <v>0</v>
      </c>
      <c r="H48" s="34">
        <f t="shared" si="1"/>
        <v>0</v>
      </c>
      <c r="I48" s="34">
        <f t="shared" si="2"/>
        <v>0</v>
      </c>
      <c r="J48" s="34">
        <f t="shared" si="3"/>
        <v>0</v>
      </c>
    </row>
    <row r="49" spans="1:10" x14ac:dyDescent="0.25">
      <c r="A49" s="2" t="str">
        <f>Cuadro!C54&amp;"-"&amp;Cuadro!B54</f>
        <v>III-2018</v>
      </c>
      <c r="B49" s="34">
        <f>Cuadro!D54</f>
        <v>92.2</v>
      </c>
      <c r="C49" s="34">
        <f>Cuadro!E54</f>
        <v>99.4</v>
      </c>
      <c r="D49" s="34">
        <f>Cuadro!F54</f>
        <v>92.8</v>
      </c>
      <c r="F49" s="23">
        <f t="shared" si="4"/>
        <v>106</v>
      </c>
      <c r="G49" s="2">
        <f t="shared" ref="G49:G68" si="5">+INDEX($A$3:$A$220,F49)</f>
        <v>0</v>
      </c>
      <c r="H49" s="34">
        <f t="shared" ref="H49:H68" si="6">+INDEX($B$3:$B$220,F49)</f>
        <v>0</v>
      </c>
      <c r="I49" s="34">
        <f t="shared" ref="I49:I68" si="7">+INDEX($C$3:$C$220,F49)</f>
        <v>0</v>
      </c>
      <c r="J49" s="34">
        <f t="shared" ref="J49:J68" si="8">+INDEX($D$3:$D$220,F49)</f>
        <v>0</v>
      </c>
    </row>
    <row r="50" spans="1:10" x14ac:dyDescent="0.25">
      <c r="A50" s="2" t="str">
        <f>Cuadro!C55&amp;"-"&amp;Cuadro!B55</f>
        <v>IV-2018</v>
      </c>
      <c r="B50" s="34">
        <f>Cuadro!D55</f>
        <v>98.7</v>
      </c>
      <c r="C50" s="34">
        <f>Cuadro!E55</f>
        <v>97.4</v>
      </c>
      <c r="D50" s="34">
        <f>Cuadro!F55</f>
        <v>101.3</v>
      </c>
      <c r="F50" s="23">
        <f t="shared" si="4"/>
        <v>107</v>
      </c>
      <c r="G50" s="2">
        <f t="shared" si="5"/>
        <v>0</v>
      </c>
      <c r="H50" s="34">
        <f t="shared" si="6"/>
        <v>0</v>
      </c>
      <c r="I50" s="34">
        <f t="shared" si="7"/>
        <v>0</v>
      </c>
      <c r="J50" s="34">
        <f t="shared" si="8"/>
        <v>0</v>
      </c>
    </row>
    <row r="51" spans="1:10" x14ac:dyDescent="0.25">
      <c r="A51" s="2" t="str">
        <f>Cuadro!C56&amp;"-"&amp;Cuadro!B56</f>
        <v>I-2019</v>
      </c>
      <c r="B51" s="34">
        <f>Cuadro!D56</f>
        <v>106.7</v>
      </c>
      <c r="C51" s="34">
        <f>Cuadro!E56</f>
        <v>102.8</v>
      </c>
      <c r="D51" s="34">
        <f>Cuadro!F56</f>
        <v>103.8</v>
      </c>
      <c r="F51" s="23">
        <f t="shared" si="4"/>
        <v>108</v>
      </c>
      <c r="G51" s="2">
        <f t="shared" si="5"/>
        <v>0</v>
      </c>
      <c r="H51" s="34">
        <f t="shared" si="6"/>
        <v>0</v>
      </c>
      <c r="I51" s="34">
        <f t="shared" si="7"/>
        <v>0</v>
      </c>
      <c r="J51" s="34">
        <f t="shared" si="8"/>
        <v>0</v>
      </c>
    </row>
    <row r="52" spans="1:10" x14ac:dyDescent="0.25">
      <c r="A52" s="2" t="str">
        <f>Cuadro!C57&amp;"-"&amp;Cuadro!B57</f>
        <v>II-2019</v>
      </c>
      <c r="B52" s="34">
        <f>Cuadro!D57</f>
        <v>116.1</v>
      </c>
      <c r="C52" s="34">
        <f>Cuadro!E57</f>
        <v>105.3</v>
      </c>
      <c r="D52" s="34">
        <f>Cuadro!F57</f>
        <v>110.3</v>
      </c>
      <c r="F52" s="23">
        <f t="shared" si="4"/>
        <v>109</v>
      </c>
      <c r="G52" s="2">
        <f t="shared" si="5"/>
        <v>0</v>
      </c>
      <c r="H52" s="34">
        <f t="shared" si="6"/>
        <v>0</v>
      </c>
      <c r="I52" s="34">
        <f t="shared" si="7"/>
        <v>0</v>
      </c>
      <c r="J52" s="34">
        <f t="shared" si="8"/>
        <v>0</v>
      </c>
    </row>
    <row r="53" spans="1:10" x14ac:dyDescent="0.25">
      <c r="A53" s="2" t="str">
        <f>Cuadro!C58&amp;"-"&amp;Cuadro!B58</f>
        <v>III-2019</v>
      </c>
      <c r="B53" s="34">
        <f>Cuadro!D58</f>
        <v>100.1</v>
      </c>
      <c r="C53" s="34">
        <f>Cuadro!E58</f>
        <v>100.9</v>
      </c>
      <c r="D53" s="34">
        <f>Cuadro!F58</f>
        <v>99.2</v>
      </c>
      <c r="F53" s="23">
        <f t="shared" si="4"/>
        <v>110</v>
      </c>
      <c r="G53" s="2">
        <f t="shared" si="5"/>
        <v>0</v>
      </c>
      <c r="H53" s="34">
        <f t="shared" si="6"/>
        <v>0</v>
      </c>
      <c r="I53" s="34">
        <f t="shared" si="7"/>
        <v>0</v>
      </c>
      <c r="J53" s="34">
        <f t="shared" si="8"/>
        <v>0</v>
      </c>
    </row>
    <row r="54" spans="1:10" x14ac:dyDescent="0.25">
      <c r="A54" s="2" t="str">
        <f>Cuadro!C59&amp;"-"&amp;Cuadro!B59</f>
        <v>IV-2019</v>
      </c>
      <c r="B54" s="34">
        <f>Cuadro!D59</f>
        <v>112.1</v>
      </c>
      <c r="C54" s="34">
        <f>Cuadro!E59</f>
        <v>103.3</v>
      </c>
      <c r="D54" s="34">
        <f>Cuadro!F59</f>
        <v>108.5</v>
      </c>
      <c r="F54" s="23">
        <f t="shared" si="4"/>
        <v>111</v>
      </c>
      <c r="G54" s="2">
        <f t="shared" si="5"/>
        <v>0</v>
      </c>
      <c r="H54" s="34">
        <f t="shared" si="6"/>
        <v>0</v>
      </c>
      <c r="I54" s="34">
        <f t="shared" si="7"/>
        <v>0</v>
      </c>
      <c r="J54" s="34">
        <f t="shared" si="8"/>
        <v>0</v>
      </c>
    </row>
    <row r="55" spans="1:10" x14ac:dyDescent="0.25">
      <c r="A55" s="2" t="str">
        <f>Cuadro!C60&amp;"-"&amp;Cuadro!B60</f>
        <v>I -2020</v>
      </c>
      <c r="B55" s="34">
        <f>Cuadro!D60</f>
        <v>99</v>
      </c>
      <c r="C55" s="34">
        <f>Cuadro!E60</f>
        <v>105.9</v>
      </c>
      <c r="D55" s="34">
        <f>Cuadro!F60</f>
        <v>93.5</v>
      </c>
      <c r="F55" s="23">
        <f t="shared" si="4"/>
        <v>112</v>
      </c>
      <c r="G55" s="2">
        <f t="shared" si="5"/>
        <v>0</v>
      </c>
      <c r="H55" s="34">
        <f t="shared" si="6"/>
        <v>0</v>
      </c>
      <c r="I55" s="34">
        <f t="shared" si="7"/>
        <v>0</v>
      </c>
      <c r="J55" s="34">
        <f t="shared" si="8"/>
        <v>0</v>
      </c>
    </row>
    <row r="56" spans="1:10" x14ac:dyDescent="0.25">
      <c r="A56" s="2" t="str">
        <f>Cuadro!C61&amp;"-"&amp;Cuadro!B61</f>
        <v>II-2020</v>
      </c>
      <c r="B56" s="34">
        <f>Cuadro!D61</f>
        <v>104</v>
      </c>
      <c r="C56" s="34">
        <f>Cuadro!E61</f>
        <v>104.4</v>
      </c>
      <c r="D56" s="34">
        <f>Cuadro!F61</f>
        <v>99.6</v>
      </c>
      <c r="F56" s="23">
        <f t="shared" si="4"/>
        <v>113</v>
      </c>
      <c r="G56" s="2">
        <f t="shared" si="5"/>
        <v>0</v>
      </c>
      <c r="H56" s="34">
        <f t="shared" si="6"/>
        <v>0</v>
      </c>
      <c r="I56" s="34">
        <f t="shared" si="7"/>
        <v>0</v>
      </c>
      <c r="J56" s="34">
        <f t="shared" si="8"/>
        <v>0</v>
      </c>
    </row>
    <row r="57" spans="1:10" x14ac:dyDescent="0.25">
      <c r="A57" s="2" t="str">
        <f>Cuadro!C62&amp;"-"&amp;Cuadro!B62</f>
        <v>III -2020</v>
      </c>
      <c r="B57" s="34">
        <f>Cuadro!D62</f>
        <v>82.9</v>
      </c>
      <c r="C57" s="34">
        <f>Cuadro!E62</f>
        <v>90.4</v>
      </c>
      <c r="D57" s="34">
        <f>Cuadro!F62</f>
        <v>91.7</v>
      </c>
      <c r="F57" s="23">
        <f t="shared" si="4"/>
        <v>114</v>
      </c>
      <c r="G57" s="2">
        <f t="shared" si="5"/>
        <v>0</v>
      </c>
      <c r="H57" s="34">
        <f t="shared" si="6"/>
        <v>0</v>
      </c>
      <c r="I57" s="34">
        <f t="shared" si="7"/>
        <v>0</v>
      </c>
      <c r="J57" s="34">
        <f t="shared" si="8"/>
        <v>0</v>
      </c>
    </row>
    <row r="58" spans="1:10" x14ac:dyDescent="0.25">
      <c r="A58" s="2" t="str">
        <f>Cuadro!C63&amp;"-"&amp;Cuadro!B63</f>
        <v>IV-2020</v>
      </c>
      <c r="B58" s="34">
        <f>Cuadro!D63</f>
        <v>94.7</v>
      </c>
      <c r="C58" s="34">
        <f>Cuadro!E63</f>
        <v>90.8</v>
      </c>
      <c r="D58" s="34">
        <f>Cuadro!F63</f>
        <v>104.3</v>
      </c>
      <c r="F58" s="23">
        <f t="shared" si="4"/>
        <v>115</v>
      </c>
      <c r="G58" s="2">
        <f t="shared" si="5"/>
        <v>0</v>
      </c>
      <c r="H58" s="34">
        <f t="shared" si="6"/>
        <v>0</v>
      </c>
      <c r="I58" s="34">
        <f t="shared" si="7"/>
        <v>0</v>
      </c>
      <c r="J58" s="34">
        <f t="shared" si="8"/>
        <v>0</v>
      </c>
    </row>
    <row r="59" spans="1:10" x14ac:dyDescent="0.25">
      <c r="A59" s="2" t="str">
        <f>Cuadro!C64&amp;"-"&amp;Cuadro!B64</f>
        <v>I -2021</v>
      </c>
      <c r="B59" s="34">
        <f>Cuadro!D64</f>
        <v>99.4</v>
      </c>
      <c r="C59" s="34">
        <f>Cuadro!E64</f>
        <v>92.5</v>
      </c>
      <c r="D59" s="34">
        <f>Cuadro!F64</f>
        <v>107.5</v>
      </c>
      <c r="F59" s="23">
        <f t="shared" si="4"/>
        <v>116</v>
      </c>
      <c r="G59" s="2">
        <f t="shared" si="5"/>
        <v>0</v>
      </c>
      <c r="H59" s="34">
        <f t="shared" si="6"/>
        <v>0</v>
      </c>
      <c r="I59" s="34">
        <f t="shared" si="7"/>
        <v>0</v>
      </c>
      <c r="J59" s="34">
        <f t="shared" si="8"/>
        <v>0</v>
      </c>
    </row>
    <row r="60" spans="1:10" x14ac:dyDescent="0.25">
      <c r="A60" s="2" t="str">
        <f>Cuadro!C65&amp;"-"&amp;Cuadro!B65</f>
        <v>II-2021</v>
      </c>
      <c r="B60" s="34">
        <f>Cuadro!D65</f>
        <v>108.2</v>
      </c>
      <c r="C60" s="34">
        <f>Cuadro!E65</f>
        <v>98.9</v>
      </c>
      <c r="D60" s="34">
        <f>Cuadro!F65</f>
        <v>109.4</v>
      </c>
      <c r="F60" s="23">
        <f t="shared" si="4"/>
        <v>117</v>
      </c>
      <c r="G60" s="2">
        <f t="shared" si="5"/>
        <v>0</v>
      </c>
      <c r="H60" s="34">
        <f t="shared" si="6"/>
        <v>0</v>
      </c>
      <c r="I60" s="34">
        <f t="shared" si="7"/>
        <v>0</v>
      </c>
      <c r="J60" s="34">
        <f t="shared" si="8"/>
        <v>0</v>
      </c>
    </row>
    <row r="61" spans="1:10" x14ac:dyDescent="0.25">
      <c r="A61" s="2" t="str">
        <f>Cuadro!C66&amp;"-"&amp;Cuadro!B66</f>
        <v>III -2021</v>
      </c>
      <c r="B61" s="34">
        <f>Cuadro!D66</f>
        <v>90.9</v>
      </c>
      <c r="C61" s="34">
        <f>Cuadro!E66</f>
        <v>100.7</v>
      </c>
      <c r="D61" s="34">
        <f>Cuadro!F66</f>
        <v>90.3</v>
      </c>
      <c r="F61" s="23">
        <f t="shared" si="4"/>
        <v>118</v>
      </c>
      <c r="G61" s="2">
        <f t="shared" si="5"/>
        <v>0</v>
      </c>
      <c r="H61" s="34">
        <f t="shared" si="6"/>
        <v>0</v>
      </c>
      <c r="I61" s="34">
        <f t="shared" si="7"/>
        <v>0</v>
      </c>
      <c r="J61" s="34">
        <f t="shared" si="8"/>
        <v>0</v>
      </c>
    </row>
    <row r="62" spans="1:10" x14ac:dyDescent="0.25">
      <c r="A62" s="2" t="str">
        <f>Cuadro!C67&amp;"-"&amp;Cuadro!B67</f>
        <v>IV-2021</v>
      </c>
      <c r="B62" s="34">
        <f>Cuadro!D67</f>
        <v>111.4</v>
      </c>
      <c r="C62" s="34">
        <f>Cuadro!E67</f>
        <v>107.8</v>
      </c>
      <c r="D62" s="34">
        <f>Cuadro!F67</f>
        <v>103.3</v>
      </c>
      <c r="F62" s="23">
        <f t="shared" si="4"/>
        <v>119</v>
      </c>
      <c r="G62" s="2">
        <f t="shared" si="5"/>
        <v>0</v>
      </c>
      <c r="H62" s="34">
        <f t="shared" si="6"/>
        <v>0</v>
      </c>
      <c r="I62" s="34">
        <f t="shared" si="7"/>
        <v>0</v>
      </c>
      <c r="J62" s="34">
        <f t="shared" si="8"/>
        <v>0</v>
      </c>
    </row>
    <row r="63" spans="1:10" x14ac:dyDescent="0.25">
      <c r="A63" s="2" t="str">
        <f>Cuadro!C68&amp;"-"&amp;Cuadro!B68</f>
        <v>I -2022</v>
      </c>
      <c r="B63" s="34">
        <f>Cuadro!D68</f>
        <v>113.8</v>
      </c>
      <c r="C63" s="34">
        <f>Cuadro!E68</f>
        <v>108.6</v>
      </c>
      <c r="D63" s="34">
        <f>Cuadro!F68</f>
        <v>104.8</v>
      </c>
      <c r="F63" s="23">
        <f t="shared" si="4"/>
        <v>120</v>
      </c>
      <c r="G63" s="2">
        <f t="shared" si="5"/>
        <v>0</v>
      </c>
      <c r="H63" s="34">
        <f t="shared" si="6"/>
        <v>0</v>
      </c>
      <c r="I63" s="34">
        <f t="shared" si="7"/>
        <v>0</v>
      </c>
      <c r="J63" s="34">
        <f t="shared" si="8"/>
        <v>0</v>
      </c>
    </row>
    <row r="64" spans="1:10" x14ac:dyDescent="0.25">
      <c r="A64" s="2" t="str">
        <f>Cuadro!C69&amp;"-"&amp;Cuadro!B69</f>
        <v>II-2022</v>
      </c>
      <c r="B64" s="34">
        <f>Cuadro!D69</f>
        <v>118.7</v>
      </c>
      <c r="C64" s="34">
        <f>Cuadro!E69</f>
        <v>104.7</v>
      </c>
      <c r="D64" s="34">
        <f>Cuadro!F69</f>
        <v>113.4</v>
      </c>
      <c r="F64" s="23">
        <f t="shared" si="4"/>
        <v>121</v>
      </c>
      <c r="G64" s="2">
        <f t="shared" si="5"/>
        <v>0</v>
      </c>
      <c r="H64" s="34">
        <f t="shared" si="6"/>
        <v>0</v>
      </c>
      <c r="I64" s="34">
        <f t="shared" si="7"/>
        <v>0</v>
      </c>
      <c r="J64" s="34">
        <f t="shared" si="8"/>
        <v>0</v>
      </c>
    </row>
    <row r="65" spans="1:10" x14ac:dyDescent="0.25">
      <c r="A65" s="2" t="str">
        <f>Cuadro!C70&amp;"-"&amp;Cuadro!B70</f>
        <v>III -2022</v>
      </c>
      <c r="B65" s="34">
        <f>Cuadro!D70</f>
        <v>96.7</v>
      </c>
      <c r="C65" s="34">
        <f>Cuadro!E70</f>
        <v>100</v>
      </c>
      <c r="D65" s="34">
        <f>Cuadro!F70</f>
        <v>96.7</v>
      </c>
      <c r="F65" s="23">
        <f t="shared" si="4"/>
        <v>122</v>
      </c>
      <c r="G65" s="2">
        <f t="shared" si="5"/>
        <v>0</v>
      </c>
      <c r="H65" s="34">
        <f t="shared" si="6"/>
        <v>0</v>
      </c>
      <c r="I65" s="34">
        <f t="shared" si="7"/>
        <v>0</v>
      </c>
      <c r="J65" s="34">
        <f t="shared" si="8"/>
        <v>0</v>
      </c>
    </row>
    <row r="66" spans="1:10" x14ac:dyDescent="0.25">
      <c r="A66" s="2" t="str">
        <f>Cuadro!C71&amp;"-"&amp;Cuadro!B71</f>
        <v>IV-2022</v>
      </c>
      <c r="B66" s="34">
        <f>Cuadro!D71</f>
        <v>109.6</v>
      </c>
      <c r="C66" s="34">
        <f>Cuadro!E71</f>
        <v>102.8</v>
      </c>
      <c r="D66" s="34">
        <f>Cuadro!F71</f>
        <v>106.6</v>
      </c>
      <c r="F66" s="23">
        <f t="shared" si="4"/>
        <v>123</v>
      </c>
      <c r="G66" s="2">
        <f t="shared" si="5"/>
        <v>0</v>
      </c>
      <c r="H66" s="34">
        <f t="shared" si="6"/>
        <v>0</v>
      </c>
      <c r="I66" s="34">
        <f t="shared" si="7"/>
        <v>0</v>
      </c>
      <c r="J66" s="34">
        <f t="shared" si="8"/>
        <v>0</v>
      </c>
    </row>
    <row r="67" spans="1:10" x14ac:dyDescent="0.25">
      <c r="A67" s="2" t="str">
        <f>Cuadro!C72&amp;"-"&amp;Cuadro!B72</f>
        <v>I -2023</v>
      </c>
      <c r="B67" s="34">
        <f>Cuadro!D72</f>
        <v>113.8</v>
      </c>
      <c r="C67" s="34">
        <f>Cuadro!E72</f>
        <v>110.6</v>
      </c>
      <c r="D67" s="34">
        <f>Cuadro!F72</f>
        <v>102.9</v>
      </c>
      <c r="F67" s="23">
        <f t="shared" si="4"/>
        <v>124</v>
      </c>
      <c r="G67" s="2">
        <f t="shared" si="5"/>
        <v>0</v>
      </c>
      <c r="H67" s="34">
        <f t="shared" si="6"/>
        <v>0</v>
      </c>
      <c r="I67" s="34">
        <f t="shared" si="7"/>
        <v>0</v>
      </c>
      <c r="J67" s="34">
        <f t="shared" si="8"/>
        <v>0</v>
      </c>
    </row>
    <row r="68" spans="1:10" x14ac:dyDescent="0.25">
      <c r="A68" s="2" t="str">
        <f>Cuadro!C73&amp;"-"&amp;Cuadro!B73</f>
        <v>II-2023</v>
      </c>
      <c r="B68" s="34">
        <f>Cuadro!D73</f>
        <v>126.2</v>
      </c>
      <c r="C68" s="34">
        <f>Cuadro!E73</f>
        <v>102.9</v>
      </c>
      <c r="D68" s="34">
        <f>Cuadro!F73</f>
        <v>122.6</v>
      </c>
      <c r="F68" s="23">
        <f t="shared" si="4"/>
        <v>125</v>
      </c>
      <c r="G68" s="2">
        <f t="shared" si="5"/>
        <v>0</v>
      </c>
      <c r="H68" s="34">
        <f t="shared" si="6"/>
        <v>0</v>
      </c>
      <c r="I68" s="34">
        <f t="shared" si="7"/>
        <v>0</v>
      </c>
      <c r="J68" s="34">
        <f t="shared" si="8"/>
        <v>0</v>
      </c>
    </row>
    <row r="69" spans="1:10" x14ac:dyDescent="0.25">
      <c r="A69" s="2" t="str">
        <f>Cuadro!C74&amp;"-"&amp;Cuadro!B74</f>
        <v>III -2023</v>
      </c>
      <c r="B69" s="34">
        <f>Cuadro!D74</f>
        <v>97.1</v>
      </c>
      <c r="C69" s="34">
        <f>Cuadro!E74</f>
        <v>94.2</v>
      </c>
      <c r="D69" s="34">
        <f>Cuadro!F74</f>
        <v>103.1</v>
      </c>
    </row>
    <row r="70" spans="1:10" x14ac:dyDescent="0.25">
      <c r="A70" s="2" t="str">
        <f>Cuadro!C75&amp;"-"&amp;Cuadro!B75</f>
        <v>IV-2023</v>
      </c>
      <c r="B70" s="34">
        <f>Cuadro!D75</f>
        <v>98.8</v>
      </c>
      <c r="C70" s="34">
        <f>Cuadro!E75</f>
        <v>89.6</v>
      </c>
      <c r="D70" s="34">
        <f>Cuadro!F75</f>
        <v>110.3</v>
      </c>
    </row>
    <row r="71" spans="1:10" x14ac:dyDescent="0.25">
      <c r="A71" s="2" t="str">
        <f>Cuadro!C76&amp;"-"&amp;Cuadro!B76</f>
        <v>I R/-2024</v>
      </c>
      <c r="B71" s="34">
        <f>Cuadro!D76</f>
        <v>97.4</v>
      </c>
      <c r="C71" s="34">
        <f>Cuadro!E76</f>
        <v>87.3</v>
      </c>
      <c r="D71" s="34">
        <f>Cuadro!F76</f>
        <v>111.6</v>
      </c>
    </row>
    <row r="72" spans="1:10" x14ac:dyDescent="0.25">
      <c r="A72" s="2" t="str">
        <f>Cuadro!C77&amp;"-"&amp;Cuadro!B77</f>
        <v>II-2024</v>
      </c>
      <c r="B72" s="34">
        <f>Cuadro!D77</f>
        <v>109.5</v>
      </c>
      <c r="C72" s="34">
        <f>Cuadro!E77</f>
        <v>80</v>
      </c>
      <c r="D72" s="34">
        <f>Cuadro!F77</f>
        <v>136.9</v>
      </c>
    </row>
    <row r="73" spans="1:10" x14ac:dyDescent="0.25">
      <c r="A73" s="2" t="str">
        <f>Cuadro!C78&amp;"-"&amp;Cuadro!B78</f>
        <v>III P/-2024</v>
      </c>
      <c r="B73" s="34">
        <f>Cuadro!D78</f>
        <v>78.400000000000006</v>
      </c>
      <c r="C73" s="34">
        <f>Cuadro!E78</f>
        <v>70.2</v>
      </c>
      <c r="D73" s="34">
        <f>Cuadro!F78</f>
        <v>111.7</v>
      </c>
    </row>
    <row r="74" spans="1:10" x14ac:dyDescent="0.25">
      <c r="A74" s="2" t="str">
        <f>Cuadro!C79&amp;"-"&amp;Cuadro!B79</f>
        <v>IV-2024</v>
      </c>
      <c r="B74" s="34">
        <f>Cuadro!D79</f>
        <v>94.3</v>
      </c>
      <c r="C74" s="34">
        <f>Cuadro!E79</f>
        <v>71.8</v>
      </c>
      <c r="D74" s="34">
        <f>Cuadro!F79</f>
        <v>131.30000000000001</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A3DCFAB-17FC-4AE0-B36C-1FDADE494B23}">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Gráfica</vt:lpstr>
      <vt:lpstr>Cuadro</vt:lpstr>
      <vt:lpstr>Glosario</vt:lpstr>
      <vt:lpstr>Datos</vt:lpstr>
      <vt:lpstr>Glosario!Área_de_impresión</vt:lpstr>
      <vt:lpstr>Gráfica!Área_de_impresión</vt:lpstr>
      <vt:lpstr>Cuadro!Títulos_a_imprimir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Gerardo Segura Castillo</dc:creator>
  <cp:lastModifiedBy>ROSADO PEREZ WALTER</cp:lastModifiedBy>
  <cp:lastPrinted>2023-08-31T14:59:54Z</cp:lastPrinted>
  <dcterms:created xsi:type="dcterms:W3CDTF">2014-05-22T21:22:33Z</dcterms:created>
  <dcterms:modified xsi:type="dcterms:W3CDTF">2025-04-15T18:20:41Z</dcterms:modified>
</cp:coreProperties>
</file>