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d:\Users\beatriz.chi\Documents\ARCHIVOS 2026\TABLERO DE INDICADORES ECONOMICOS\Enero\Enero\"/>
    </mc:Choice>
  </mc:AlternateContent>
  <xr:revisionPtr revIDLastSave="0" documentId="13_ncr:1_{200E63E8-C444-4E69-AC88-20457AA06BB4}" xr6:coauthVersionLast="47" xr6:coauthVersionMax="47" xr10:uidLastSave="{00000000-0000-0000-0000-000000000000}"/>
  <bookViews>
    <workbookView xWindow="-120" yWindow="-120" windowWidth="20730" windowHeight="11040" xr2:uid="{00000000-000D-0000-FFFF-FFFF00000000}"/>
  </bookViews>
  <sheets>
    <sheet name="Gráfica" sheetId="2" r:id="rId1"/>
    <sheet name="Cuadro" sheetId="4" r:id="rId2"/>
    <sheet name="Glosario" sheetId="6" r:id="rId3"/>
    <sheet name="Datos" sheetId="3" state="hidden" r:id="rId4"/>
  </sheets>
  <definedNames>
    <definedName name="_xlnm._FilterDatabase" localSheetId="1" hidden="1">Cuadro!$B$5:$E$87</definedName>
    <definedName name="_xlnm.Print_Area" localSheetId="2">Glosario!$B$1:$B$14</definedName>
    <definedName name="_xlnm.Print_Area" localSheetId="0">Gráfica!$A$1:$J$50</definedName>
    <definedName name="_xlnm.Print_Titles" localSheetId="1">Cuadro!$1:$5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4" i="3" l="1"/>
  <c r="B84" i="3"/>
  <c r="C84" i="3"/>
  <c r="A83" i="3"/>
  <c r="B83" i="3"/>
  <c r="C83" i="3"/>
  <c r="A82" i="3"/>
  <c r="B82" i="3"/>
  <c r="C82" i="3"/>
  <c r="A65" i="3"/>
  <c r="B65" i="3"/>
  <c r="C65" i="3"/>
  <c r="A66" i="3"/>
  <c r="B66" i="3"/>
  <c r="C66" i="3"/>
  <c r="A67" i="3"/>
  <c r="B67" i="3"/>
  <c r="C67" i="3"/>
  <c r="A68" i="3"/>
  <c r="B68" i="3"/>
  <c r="C68" i="3"/>
  <c r="A69" i="3"/>
  <c r="B69" i="3"/>
  <c r="C69" i="3"/>
  <c r="A70" i="3"/>
  <c r="B70" i="3"/>
  <c r="C70" i="3"/>
  <c r="A71" i="3"/>
  <c r="B71" i="3"/>
  <c r="C71" i="3"/>
  <c r="A72" i="3"/>
  <c r="B72" i="3"/>
  <c r="C72" i="3"/>
  <c r="A73" i="3"/>
  <c r="B73" i="3"/>
  <c r="C73" i="3"/>
  <c r="A74" i="3"/>
  <c r="B74" i="3"/>
  <c r="C74" i="3"/>
  <c r="A75" i="3"/>
  <c r="B75" i="3"/>
  <c r="C75" i="3"/>
  <c r="A76" i="3"/>
  <c r="B76" i="3"/>
  <c r="C76" i="3"/>
  <c r="A77" i="3"/>
  <c r="B77" i="3"/>
  <c r="C77" i="3"/>
  <c r="A78" i="3"/>
  <c r="B78" i="3"/>
  <c r="C78" i="3"/>
  <c r="A79" i="3"/>
  <c r="B79" i="3"/>
  <c r="C79" i="3"/>
  <c r="A80" i="3"/>
  <c r="B80" i="3"/>
  <c r="C80" i="3"/>
  <c r="A81" i="3"/>
  <c r="B81" i="3"/>
  <c r="C81" i="3"/>
  <c r="A64" i="3"/>
  <c r="B64" i="3"/>
  <c r="C64" i="3"/>
  <c r="A3" i="3" l="1"/>
  <c r="B3" i="3"/>
  <c r="C3" i="3"/>
  <c r="A4" i="3"/>
  <c r="B4" i="3"/>
  <c r="C4" i="3"/>
  <c r="A5" i="3"/>
  <c r="B5" i="3"/>
  <c r="C5" i="3"/>
  <c r="A6" i="3"/>
  <c r="B6" i="3"/>
  <c r="C6" i="3"/>
  <c r="A7" i="3"/>
  <c r="B7" i="3"/>
  <c r="C7" i="3"/>
  <c r="A8" i="3"/>
  <c r="B8" i="3"/>
  <c r="C8" i="3"/>
  <c r="A9" i="3"/>
  <c r="B9" i="3"/>
  <c r="C9" i="3"/>
  <c r="A10" i="3"/>
  <c r="B10" i="3"/>
  <c r="C10" i="3"/>
  <c r="A11" i="3"/>
  <c r="B11" i="3"/>
  <c r="C11" i="3"/>
  <c r="A12" i="3"/>
  <c r="B12" i="3"/>
  <c r="C12" i="3"/>
  <c r="A13" i="3"/>
  <c r="B13" i="3"/>
  <c r="C13" i="3"/>
  <c r="A14" i="3"/>
  <c r="B14" i="3"/>
  <c r="C14" i="3"/>
  <c r="A15" i="3"/>
  <c r="B15" i="3"/>
  <c r="C15" i="3"/>
  <c r="A16" i="3"/>
  <c r="B16" i="3"/>
  <c r="C16" i="3"/>
  <c r="A17" i="3"/>
  <c r="B17" i="3"/>
  <c r="C17" i="3"/>
  <c r="A18" i="3"/>
  <c r="B18" i="3"/>
  <c r="C18" i="3"/>
  <c r="A19" i="3"/>
  <c r="B19" i="3"/>
  <c r="C19" i="3"/>
  <c r="A20" i="3"/>
  <c r="B20" i="3"/>
  <c r="C20" i="3"/>
  <c r="A21" i="3"/>
  <c r="B21" i="3"/>
  <c r="C21" i="3"/>
  <c r="A22" i="3"/>
  <c r="B22" i="3"/>
  <c r="C22" i="3"/>
  <c r="A23" i="3"/>
  <c r="B23" i="3"/>
  <c r="C23" i="3"/>
  <c r="A24" i="3"/>
  <c r="B24" i="3"/>
  <c r="C24" i="3"/>
  <c r="A25" i="3"/>
  <c r="B25" i="3"/>
  <c r="C25" i="3"/>
  <c r="A26" i="3"/>
  <c r="B26" i="3"/>
  <c r="C26" i="3"/>
  <c r="A27" i="3"/>
  <c r="B27" i="3"/>
  <c r="C27" i="3"/>
  <c r="A28" i="3"/>
  <c r="B28" i="3"/>
  <c r="C28" i="3"/>
  <c r="A29" i="3"/>
  <c r="B29" i="3"/>
  <c r="C29" i="3"/>
  <c r="A30" i="3"/>
  <c r="B30" i="3"/>
  <c r="C30" i="3"/>
  <c r="A31" i="3"/>
  <c r="B31" i="3"/>
  <c r="C31" i="3"/>
  <c r="A32" i="3" l="1"/>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F3" i="3"/>
  <c r="B32" i="3"/>
  <c r="C32" i="3"/>
  <c r="B33" i="3"/>
  <c r="C33" i="3"/>
  <c r="B34" i="3"/>
  <c r="C34" i="3"/>
  <c r="B35" i="3"/>
  <c r="C35" i="3"/>
  <c r="B36" i="3"/>
  <c r="C36" i="3"/>
  <c r="B37" i="3"/>
  <c r="C37" i="3"/>
  <c r="B38" i="3"/>
  <c r="C38" i="3"/>
  <c r="B39" i="3"/>
  <c r="C39" i="3"/>
  <c r="B40" i="3"/>
  <c r="C40" i="3"/>
  <c r="B41" i="3"/>
  <c r="C41" i="3"/>
  <c r="B42" i="3"/>
  <c r="C42" i="3"/>
  <c r="B43" i="3"/>
  <c r="C43" i="3"/>
  <c r="B44" i="3"/>
  <c r="C44" i="3"/>
  <c r="B45" i="3"/>
  <c r="C45" i="3"/>
  <c r="B46" i="3"/>
  <c r="C46" i="3"/>
  <c r="B47" i="3"/>
  <c r="C47" i="3"/>
  <c r="B48" i="3"/>
  <c r="C48" i="3"/>
  <c r="B49" i="3"/>
  <c r="C49" i="3"/>
  <c r="B50" i="3"/>
  <c r="C50" i="3"/>
  <c r="B51" i="3"/>
  <c r="C51" i="3"/>
  <c r="B52" i="3"/>
  <c r="C52" i="3"/>
  <c r="B53" i="3"/>
  <c r="C53" i="3"/>
  <c r="B54" i="3"/>
  <c r="C54" i="3"/>
  <c r="B55" i="3"/>
  <c r="C55" i="3"/>
  <c r="B56" i="3"/>
  <c r="C56" i="3"/>
  <c r="B57" i="3"/>
  <c r="C57" i="3"/>
  <c r="B58" i="3"/>
  <c r="C58" i="3"/>
  <c r="B59" i="3"/>
  <c r="C59" i="3"/>
  <c r="B60" i="3"/>
  <c r="C60" i="3"/>
  <c r="B61" i="3"/>
  <c r="C61" i="3"/>
  <c r="B62" i="3"/>
  <c r="C62" i="3"/>
  <c r="B63" i="3"/>
  <c r="G3" i="3" s="1"/>
  <c r="C63" i="3"/>
  <c r="H3" i="3" s="1"/>
  <c r="E4" i="3" l="1"/>
  <c r="H4" i="3" l="1"/>
  <c r="F4" i="3"/>
  <c r="G4" i="3"/>
  <c r="E5" i="3"/>
  <c r="F5" i="3" l="1"/>
  <c r="G5" i="3"/>
  <c r="H5" i="3"/>
  <c r="E6" i="3"/>
  <c r="H6" i="3" l="1"/>
  <c r="F6" i="3"/>
  <c r="G6" i="3"/>
  <c r="E7" i="3"/>
  <c r="G7" i="3" l="1"/>
  <c r="H7" i="3"/>
  <c r="F7" i="3"/>
  <c r="E8" i="3"/>
  <c r="H8" i="3" l="1"/>
  <c r="F8" i="3"/>
  <c r="G8" i="3"/>
  <c r="E9" i="3"/>
  <c r="G9" i="3" l="1"/>
  <c r="H9" i="3"/>
  <c r="F9" i="3"/>
  <c r="E10" i="3"/>
  <c r="H10" i="3" l="1"/>
  <c r="F10" i="3"/>
  <c r="G10" i="3"/>
  <c r="E11" i="3"/>
  <c r="G11" i="3" l="1"/>
  <c r="H11" i="3"/>
  <c r="F11" i="3"/>
  <c r="E12" i="3"/>
  <c r="H12" i="3" l="1"/>
  <c r="F12" i="3"/>
  <c r="G12" i="3"/>
  <c r="E13" i="3"/>
  <c r="G13" i="3" l="1"/>
  <c r="H13" i="3"/>
  <c r="F13" i="3"/>
  <c r="E14" i="3"/>
  <c r="H14" i="3" l="1"/>
  <c r="F14" i="3"/>
  <c r="G14" i="3"/>
  <c r="E15" i="3"/>
  <c r="G15" i="3" l="1"/>
  <c r="H15" i="3"/>
  <c r="F15" i="3"/>
  <c r="E16" i="3"/>
  <c r="H16" i="3" l="1"/>
  <c r="F16" i="3"/>
  <c r="G16" i="3"/>
  <c r="E17" i="3"/>
  <c r="G17" i="3" l="1"/>
  <c r="H17" i="3"/>
  <c r="F17" i="3"/>
  <c r="E18" i="3"/>
  <c r="H18" i="3" l="1"/>
  <c r="F18" i="3"/>
  <c r="G18" i="3"/>
  <c r="E19" i="3"/>
  <c r="G19" i="3" l="1"/>
  <c r="H19" i="3"/>
  <c r="F19" i="3"/>
  <c r="E20" i="3"/>
  <c r="H20" i="3" l="1"/>
  <c r="F20" i="3"/>
  <c r="G20" i="3"/>
  <c r="E21" i="3"/>
  <c r="G21" i="3" l="1"/>
  <c r="H21" i="3"/>
  <c r="F21" i="3"/>
  <c r="E22" i="3"/>
  <c r="H22" i="3" l="1"/>
  <c r="F22" i="3"/>
  <c r="G22" i="3"/>
  <c r="E23" i="3"/>
  <c r="G23" i="3" l="1"/>
  <c r="H23" i="3"/>
  <c r="F23" i="3"/>
  <c r="E24" i="3"/>
  <c r="H24" i="3" l="1"/>
  <c r="F24" i="3"/>
  <c r="G24" i="3"/>
  <c r="E25" i="3"/>
  <c r="G25" i="3" l="1"/>
  <c r="H25" i="3"/>
  <c r="F25" i="3"/>
  <c r="E26" i="3"/>
  <c r="H26" i="3" l="1"/>
  <c r="F26" i="3"/>
  <c r="G26" i="3"/>
  <c r="E27" i="3"/>
  <c r="G27" i="3" l="1"/>
  <c r="H27" i="3"/>
  <c r="F27" i="3"/>
  <c r="E28" i="3"/>
  <c r="H28" i="3" l="1"/>
  <c r="F28" i="3"/>
  <c r="G28" i="3"/>
  <c r="E29" i="3"/>
  <c r="G29" i="3" l="1"/>
  <c r="H29" i="3"/>
  <c r="F29" i="3"/>
  <c r="E30" i="3"/>
  <c r="H30" i="3" l="1"/>
  <c r="F30" i="3"/>
  <c r="G30" i="3"/>
  <c r="E31" i="3"/>
  <c r="G31" i="3" l="1"/>
  <c r="H31" i="3"/>
  <c r="F31" i="3"/>
  <c r="E32" i="3"/>
  <c r="F32" i="3" l="1"/>
  <c r="G32" i="3"/>
  <c r="H32" i="3"/>
  <c r="E33" i="3"/>
  <c r="E34" i="3" l="1"/>
  <c r="E35" i="3" s="1"/>
  <c r="G33" i="3"/>
  <c r="H33" i="3"/>
  <c r="F33" i="3"/>
  <c r="G35" i="3" l="1"/>
  <c r="H35" i="3"/>
  <c r="F35" i="3"/>
  <c r="F34" i="3"/>
  <c r="H34" i="3"/>
  <c r="G34" i="3"/>
  <c r="E36" i="3"/>
  <c r="H36" i="3" l="1"/>
  <c r="F36" i="3"/>
  <c r="G36" i="3"/>
  <c r="E37" i="3"/>
  <c r="G37" i="3" l="1"/>
  <c r="H37" i="3"/>
  <c r="F37" i="3"/>
  <c r="E38" i="3"/>
  <c r="H38" i="3" l="1"/>
  <c r="F38" i="3"/>
  <c r="G38" i="3"/>
  <c r="E39" i="3"/>
  <c r="E40" i="3" s="1"/>
  <c r="F40" i="3" l="1"/>
  <c r="E41" i="3"/>
  <c r="G40" i="3"/>
  <c r="H40" i="3"/>
  <c r="G39" i="3"/>
  <c r="F39" i="3"/>
  <c r="H39" i="3"/>
  <c r="E42" i="3" l="1"/>
  <c r="F41" i="3"/>
  <c r="H41" i="3"/>
  <c r="G41" i="3"/>
  <c r="G42" i="3" l="1"/>
  <c r="E43" i="3"/>
  <c r="H42" i="3"/>
  <c r="F42" i="3"/>
  <c r="F43" i="3" l="1"/>
  <c r="E44" i="3"/>
  <c r="G43" i="3"/>
  <c r="H43" i="3"/>
  <c r="F44" i="3" l="1"/>
  <c r="E45" i="3"/>
  <c r="H44" i="3"/>
  <c r="G44" i="3"/>
  <c r="F45" i="3" l="1"/>
  <c r="E46" i="3"/>
  <c r="E47" i="3" s="1"/>
  <c r="E48" i="3" s="1"/>
  <c r="H45" i="3"/>
  <c r="G45" i="3"/>
  <c r="F48" i="3" l="1"/>
  <c r="E49" i="3"/>
  <c r="H48" i="3"/>
  <c r="G48" i="3"/>
  <c r="F47" i="3"/>
  <c r="H47" i="3"/>
  <c r="G47" i="3"/>
  <c r="F46" i="3"/>
  <c r="H46" i="3"/>
  <c r="G46" i="3"/>
  <c r="E50" i="3" l="1"/>
  <c r="H49" i="3"/>
  <c r="F49" i="3"/>
  <c r="G49" i="3"/>
  <c r="F50" i="3" l="1"/>
  <c r="G50" i="3"/>
  <c r="H50" i="3"/>
  <c r="E51" i="3"/>
  <c r="E52" i="3" l="1"/>
  <c r="H51" i="3"/>
  <c r="F51" i="3"/>
  <c r="G51" i="3"/>
  <c r="F52" i="3" l="1"/>
  <c r="G52" i="3"/>
  <c r="H52" i="3"/>
  <c r="E53" i="3"/>
  <c r="E54" i="3" l="1"/>
  <c r="G53" i="3"/>
  <c r="F53" i="3"/>
  <c r="H53" i="3"/>
  <c r="F54" i="3" l="1"/>
  <c r="G54" i="3"/>
  <c r="H54" i="3"/>
  <c r="E55" i="3"/>
  <c r="E56" i="3" l="1"/>
  <c r="H55" i="3"/>
  <c r="G55" i="3"/>
  <c r="F55" i="3"/>
  <c r="G56" i="3" l="1"/>
  <c r="H56" i="3"/>
  <c r="E57" i="3"/>
  <c r="F56" i="3"/>
  <c r="E58" i="3" l="1"/>
  <c r="G57" i="3"/>
  <c r="F57" i="3"/>
  <c r="H57" i="3"/>
  <c r="F58" i="3" l="1"/>
  <c r="G58" i="3"/>
  <c r="H58" i="3"/>
  <c r="E59" i="3"/>
  <c r="E60" i="3" l="1"/>
  <c r="H59" i="3"/>
  <c r="G59" i="3"/>
  <c r="F59" i="3"/>
  <c r="F60" i="3" l="1"/>
  <c r="G60" i="3"/>
  <c r="E61" i="3"/>
  <c r="H60" i="3"/>
  <c r="E62" i="3" l="1"/>
  <c r="G61" i="3"/>
  <c r="F61" i="3"/>
  <c r="H61" i="3"/>
  <c r="F62" i="3" l="1"/>
  <c r="G62" i="3"/>
  <c r="H62" i="3"/>
  <c r="E63" i="3"/>
  <c r="G63" i="3" l="1"/>
  <c r="E64" i="3"/>
  <c r="H63" i="3"/>
  <c r="F63" i="3"/>
  <c r="F64" i="3" l="1"/>
  <c r="E65" i="3"/>
  <c r="G64" i="3"/>
  <c r="H64" i="3"/>
  <c r="E66" i="3" l="1"/>
  <c r="H65" i="3"/>
  <c r="F65" i="3"/>
  <c r="G65" i="3"/>
  <c r="F66" i="3" l="1"/>
  <c r="H66" i="3"/>
  <c r="E67" i="3"/>
  <c r="G66" i="3"/>
  <c r="E68" i="3" l="1"/>
  <c r="G67" i="3"/>
  <c r="F67" i="3"/>
  <c r="H67" i="3"/>
  <c r="F68" i="3" l="1"/>
  <c r="G68" i="3"/>
  <c r="H68" i="3"/>
  <c r="E69" i="3"/>
  <c r="E70" i="3" l="1"/>
  <c r="H69" i="3"/>
  <c r="F69" i="3"/>
  <c r="G69" i="3"/>
  <c r="F70" i="3" l="1"/>
  <c r="G70" i="3"/>
  <c r="H70" i="3"/>
  <c r="E71" i="3"/>
  <c r="E72" i="3" l="1"/>
  <c r="H71" i="3"/>
  <c r="G71" i="3"/>
  <c r="F71" i="3"/>
  <c r="F72" i="3" l="1"/>
  <c r="H72" i="3"/>
  <c r="G72" i="3"/>
  <c r="E73" i="3"/>
  <c r="E74" i="3" l="1"/>
  <c r="H73" i="3"/>
  <c r="G73" i="3"/>
  <c r="F73" i="3"/>
  <c r="F74" i="3" l="1"/>
  <c r="G74" i="3"/>
  <c r="E75" i="3"/>
  <c r="H74" i="3"/>
  <c r="H75" i="3" l="1"/>
  <c r="G75" i="3"/>
  <c r="F75" i="3"/>
</calcChain>
</file>

<file path=xl/sharedStrings.xml><?xml version="1.0" encoding="utf-8"?>
<sst xmlns="http://schemas.openxmlformats.org/spreadsheetml/2006/main" count="123" uniqueCount="32">
  <si>
    <t>Índice</t>
  </si>
  <si>
    <t>Tabla de datos</t>
  </si>
  <si>
    <t>Tabla de datos del gráfico</t>
  </si>
  <si>
    <t>Año</t>
  </si>
  <si>
    <t>Periodo</t>
  </si>
  <si>
    <t>Ver cuadro</t>
  </si>
  <si>
    <t>Ver gráfica</t>
  </si>
  <si>
    <t>Para profundizar en la metodología y más datos consultar:</t>
  </si>
  <si>
    <t>Ver glosario</t>
  </si>
  <si>
    <t>Trimestre</t>
  </si>
  <si>
    <t>I</t>
  </si>
  <si>
    <t>II</t>
  </si>
  <si>
    <t>III</t>
  </si>
  <si>
    <t>IV</t>
  </si>
  <si>
    <t>https://www.inegi.org.mx/programas/enoe/15ymas/default.html</t>
  </si>
  <si>
    <t>EUM</t>
  </si>
  <si>
    <t>Campeche</t>
  </si>
  <si>
    <t xml:space="preserve">             INEGI. Encuesta Nacional de Ocupación y Empleo. Nueva Edición, tercer trimestre de 2020 - cuarto trimestre de 2022. </t>
  </si>
  <si>
    <t xml:space="preserve">Tasa de desocupación de los EUM y de Campeche </t>
  </si>
  <si>
    <t>Fecha de actualización:</t>
  </si>
  <si>
    <r>
      <t>Fuente: INEGI. Dirección General de Estadísticas Sociodemográficas.</t>
    </r>
    <r>
      <rPr>
        <sz val="11"/>
        <rFont val="Arial Narrow"/>
        <family val="2"/>
      </rPr>
      <t xml:space="preserve"> </t>
    </r>
    <r>
      <rPr>
        <sz val="10"/>
        <rFont val="Arial Narrow"/>
        <family val="2"/>
      </rPr>
      <t xml:space="preserve">Encuesta Nacional de Ocupación y Empleo, primer trimestre de 2005 </t>
    </r>
  </si>
  <si>
    <t xml:space="preserve">Fuente: INEGI. Dirección General de Estadísticas Sociodemográficas. Encuesta Nacional de Ocupación y Empleo, primer trimestre de 2005 </t>
  </si>
  <si>
    <t>http://www.inegi.org.mx/app/biblioteca/ficha.html?upc=702825006541</t>
  </si>
  <si>
    <t>Tasa de desocupación</t>
  </si>
  <si>
    <t>Porcentaje de la población económicamente activa (PEA) que se encuentra sin trabajar, pero que está buscando trabajo.</t>
  </si>
  <si>
    <t>lll</t>
  </si>
  <si>
    <t>https://www.inegi.org.mx/programas/enoe/15ymas/tabulados/infolaboral.html?pxq=BISE_BISE_O3vRvROl_240322084032_c655c48c-47e6-40fd-a45c-7fec5427251f</t>
  </si>
  <si>
    <t>Serie trimestral de 2005 a 2025</t>
  </si>
  <si>
    <t xml:space="preserve">             al primero del 2020 y del primer trimestre de 2023 al tercer trimestre de 2025. </t>
  </si>
  <si>
    <r>
      <t>Nota:  La información del primer trimestre de 2005 al primer de 2020, y a partir del  primer trimestre de 2023 proviene de la Encuesta Nacional de Ocupación y Empleo (ENOE); del tercer trimestre de 2020 al cuarto de 2022, la información corresponde a la Encuesta Nacional de Ocupación y Empleo, Nueva Edición (ENOE</t>
    </r>
    <r>
      <rPr>
        <vertAlign val="superscript"/>
        <sz val="10"/>
        <rFont val="Arial Narrow"/>
        <family val="2"/>
      </rPr>
      <t>N</t>
    </r>
    <r>
      <rPr>
        <sz val="10"/>
        <rFont val="Arial Narrow"/>
        <family val="2"/>
      </rPr>
      <t xml:space="preserve">).      </t>
    </r>
    <r>
      <rPr>
        <sz val="10"/>
        <color rgb="FFFF0000"/>
        <rFont val="Arial Narrow"/>
        <family val="2"/>
      </rPr>
      <t xml:space="preserve">El 27 de mayo de 2025 se reemplazaron los datos correspondientes a los cuatro trimestres de 2005, debido a la actualización de las estimaciones de población, con esta publicación, se concluye el proceso de sustitución histórica de la ENOE. Por lo tanto, la serie desde 2005 hasta la fecha considera las estimaciones poblacionales generadas por el Marco de Muestreo del INEGI. </t>
    </r>
  </si>
  <si>
    <r>
      <t xml:space="preserve">Nota:  La información del primer trimestre de 2005 al primer de 2020, y a partir del  primer trimestre de 2023 proviene de la Encuesta Nacional de Ocupación y Empleo (ENOE); del tercer trimestre de 2020 al cuarto de 2022, la información corresponde a la Encuesta Nacional de Ocupación y Empleo, Nueva Edición (ENOEN).    </t>
    </r>
    <r>
      <rPr>
        <sz val="10"/>
        <color rgb="FFFF0000"/>
        <rFont val="Arial Narrow"/>
        <family val="2"/>
      </rPr>
      <t xml:space="preserve">El 27 de mayo de 2025 se reemplazaron los datos correspondientes a los cuatro trimestres de 2005, debido a la actualización de las estimaciones de población, con esta publicación, se concluye el proceso de sustitución histórica de la ENOE. Por lo tanto, la serie desde 2005 hasta la fecha considera las estimaciones poblacionales generadas por el Marco de Muestreo del INEGI. </t>
    </r>
  </si>
  <si>
    <t>11 de febrero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</si>
</sst>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 _€_-;\-* #,##0.00\ _€_-;_-* &quot;-&quot;??\ _€_-;_-@_-"/>
    <numFmt numFmtId="165" formatCode="0.0"/>
  </numFmts>
  <fonts count="29" x14ac:knownFonts="1">
    <font>
      <sz val="11"/>
      <color theme="1"/>
      <name val="Calibri"/>
      <family val="2"/>
      <scheme val="minor"/>
    </font>
    <font>
      <sz val="11"/>
      <color theme="1"/>
      <name val="Calibri"/>
      <family val="2"/>
      <scheme val="minor"/>
    </font>
    <font>
      <b/>
      <sz val="11"/>
      <color theme="0"/>
      <name val="Calibri"/>
      <family val="2"/>
      <scheme val="minor"/>
    </font>
    <font>
      <b/>
      <sz val="14"/>
      <color rgb="FF00B050"/>
      <name val="Calibri"/>
      <family val="2"/>
      <scheme val="minor"/>
    </font>
    <font>
      <sz val="11"/>
      <color theme="0"/>
      <name val="Calibri"/>
      <family val="2"/>
      <scheme val="minor"/>
    </font>
    <font>
      <u/>
      <sz val="11"/>
      <color theme="10"/>
      <name val="Calibri"/>
      <family val="2"/>
      <scheme val="minor"/>
    </font>
    <font>
      <sz val="11"/>
      <color theme="1"/>
      <name val="Arial Narrow"/>
      <family val="2"/>
    </font>
    <font>
      <b/>
      <sz val="14"/>
      <name val="Arial Narrow"/>
      <family val="2"/>
    </font>
    <font>
      <b/>
      <sz val="12"/>
      <name val="Arial Narrow"/>
      <family val="2"/>
    </font>
    <font>
      <sz val="10"/>
      <name val="Arial"/>
      <family val="2"/>
    </font>
    <font>
      <sz val="10"/>
      <name val="Arial Narrow"/>
      <family val="2"/>
    </font>
    <font>
      <sz val="12"/>
      <name val="Arial Narrow"/>
      <family val="2"/>
    </font>
    <font>
      <sz val="11"/>
      <color theme="0"/>
      <name val="Arial Narrow"/>
      <family val="2"/>
    </font>
    <font>
      <u/>
      <sz val="11"/>
      <color theme="10"/>
      <name val="Arial"/>
      <family val="2"/>
    </font>
    <font>
      <sz val="10"/>
      <color theme="1"/>
      <name val="Arial Narrow"/>
      <family val="2"/>
    </font>
    <font>
      <sz val="11"/>
      <color theme="1"/>
      <name val="Arial"/>
      <family val="2"/>
    </font>
    <font>
      <b/>
      <sz val="12"/>
      <color rgb="FF000000"/>
      <name val="Arial"/>
      <family val="2"/>
    </font>
    <font>
      <sz val="10"/>
      <color rgb="FF000000"/>
      <name val="Arial"/>
      <family val="2"/>
    </font>
    <font>
      <b/>
      <sz val="12"/>
      <name val="Arial"/>
      <family val="2"/>
    </font>
    <font>
      <sz val="8"/>
      <color theme="1"/>
      <name val="Calibri"/>
      <family val="2"/>
      <scheme val="minor"/>
    </font>
    <font>
      <u/>
      <sz val="11"/>
      <color theme="10"/>
      <name val="Arial Narrow"/>
      <family val="2"/>
    </font>
    <font>
      <sz val="10"/>
      <color rgb="FFFF0000"/>
      <name val="Arial Narrow"/>
      <family val="2"/>
    </font>
    <font>
      <sz val="9"/>
      <color rgb="FF000000"/>
      <name val="Courier New"/>
      <family val="3"/>
    </font>
    <font>
      <sz val="11"/>
      <name val="Arial Narrow"/>
      <family val="2"/>
    </font>
    <font>
      <u/>
      <sz val="10"/>
      <color theme="10"/>
      <name val="Arial Narrow"/>
      <family val="2"/>
    </font>
    <font>
      <sz val="10"/>
      <color theme="1"/>
      <name val="Arial"/>
      <family val="2"/>
    </font>
    <font>
      <b/>
      <sz val="11"/>
      <name val="Arial Narrow"/>
      <family val="2"/>
    </font>
    <font>
      <sz val="10"/>
      <color theme="1"/>
      <name val="Calibri"/>
      <family val="2"/>
      <scheme val="minor"/>
    </font>
    <font>
      <vertAlign val="superscript"/>
      <sz val="10"/>
      <name val="Arial Narrow"/>
      <family val="2"/>
    </font>
  </fonts>
  <fills count="6">
    <fill>
      <patternFill patternType="none"/>
    </fill>
    <fill>
      <patternFill patternType="gray125"/>
    </fill>
    <fill>
      <patternFill patternType="solid">
        <fgColor rgb="FF00B050"/>
        <bgColor indexed="64"/>
      </patternFill>
    </fill>
    <fill>
      <patternFill patternType="solid">
        <fgColor rgb="FF63B7EC"/>
        <bgColor indexed="64"/>
      </patternFill>
    </fill>
    <fill>
      <patternFill patternType="solid">
        <fgColor theme="0"/>
        <bgColor indexed="64"/>
      </patternFill>
    </fill>
    <fill>
      <patternFill patternType="solid">
        <fgColor rgb="FFF9F9F9"/>
        <bgColor indexed="64"/>
      </patternFill>
    </fill>
  </fills>
  <borders count="11">
    <border>
      <left/>
      <right/>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164" fontId="1" fillId="0" borderId="0" applyFont="0" applyFill="0" applyBorder="0" applyAlignment="0" applyProtection="0"/>
    <xf numFmtId="0" fontId="5" fillId="0" borderId="0" applyNumberFormat="0" applyFill="0" applyBorder="0" applyAlignment="0" applyProtection="0"/>
    <xf numFmtId="0" fontId="9" fillId="0" borderId="0"/>
    <xf numFmtId="0" fontId="13" fillId="0" borderId="0" applyNumberFormat="0" applyFill="0" applyBorder="0" applyAlignment="0" applyProtection="0">
      <alignment vertical="top"/>
      <protection locked="0"/>
    </xf>
    <xf numFmtId="0" fontId="15" fillId="0" borderId="0"/>
  </cellStyleXfs>
  <cellXfs count="65">
    <xf numFmtId="0" fontId="0" fillId="0" borderId="0" xfId="0"/>
    <xf numFmtId="14" fontId="0" fillId="0" borderId="0" xfId="0" applyNumberFormat="1"/>
    <xf numFmtId="14" fontId="0" fillId="0" borderId="2" xfId="0" applyNumberFormat="1" applyBorder="1"/>
    <xf numFmtId="14" fontId="2" fillId="2" borderId="1" xfId="0" applyNumberFormat="1" applyFont="1" applyFill="1" applyBorder="1"/>
    <xf numFmtId="14" fontId="3" fillId="0" borderId="0" xfId="0" applyNumberFormat="1" applyFont="1"/>
    <xf numFmtId="0" fontId="0" fillId="0" borderId="0" xfId="0" applyAlignment="1">
      <alignment horizontal="center"/>
    </xf>
    <xf numFmtId="0" fontId="6" fillId="0" borderId="0" xfId="0" applyFont="1"/>
    <xf numFmtId="0" fontId="7" fillId="0" borderId="0" xfId="0" applyFont="1" applyAlignment="1">
      <alignment horizontal="left" readingOrder="1"/>
    </xf>
    <xf numFmtId="0" fontId="8" fillId="0" borderId="0" xfId="0" applyFont="1" applyAlignment="1">
      <alignment wrapText="1" readingOrder="1"/>
    </xf>
    <xf numFmtId="0" fontId="10" fillId="0" borderId="0" xfId="3" applyFont="1"/>
    <xf numFmtId="0" fontId="11" fillId="0" borderId="0" xfId="0" applyFont="1" applyAlignment="1">
      <alignment horizontal="left" readingOrder="1"/>
    </xf>
    <xf numFmtId="0" fontId="4" fillId="0" borderId="0" xfId="0" applyFont="1"/>
    <xf numFmtId="0" fontId="12" fillId="0" borderId="0" xfId="0" applyFont="1"/>
    <xf numFmtId="165" fontId="14" fillId="0" borderId="0" xfId="0" applyNumberFormat="1" applyFont="1" applyAlignment="1">
      <alignment horizontal="center" wrapText="1"/>
    </xf>
    <xf numFmtId="0" fontId="15" fillId="0" borderId="0" xfId="5"/>
    <xf numFmtId="1" fontId="14" fillId="0" borderId="0" xfId="0" applyNumberFormat="1" applyFont="1" applyAlignment="1">
      <alignment horizontal="center" vertical="center" wrapText="1"/>
    </xf>
    <xf numFmtId="0" fontId="18" fillId="0" borderId="0" xfId="0" applyFont="1" applyAlignment="1">
      <alignment readingOrder="1"/>
    </xf>
    <xf numFmtId="0" fontId="19" fillId="0" borderId="0" xfId="0" applyFont="1" applyAlignment="1">
      <alignment vertical="center"/>
    </xf>
    <xf numFmtId="0" fontId="9" fillId="0" borderId="0" xfId="3"/>
    <xf numFmtId="0" fontId="20" fillId="0" borderId="0" xfId="2" applyFont="1" applyAlignment="1" applyProtection="1">
      <alignment horizontal="right"/>
    </xf>
    <xf numFmtId="0" fontId="20" fillId="0" borderId="0" xfId="4" applyFont="1" applyFill="1" applyAlignment="1" applyProtection="1">
      <alignment horizontal="right"/>
    </xf>
    <xf numFmtId="0" fontId="20" fillId="0" borderId="0" xfId="2" applyFont="1" applyBorder="1" applyAlignment="1">
      <alignment horizontal="right"/>
    </xf>
    <xf numFmtId="0" fontId="20" fillId="0" borderId="0" xfId="2" applyFont="1" applyFill="1" applyBorder="1" applyAlignment="1">
      <alignment horizontal="right"/>
    </xf>
    <xf numFmtId="0" fontId="16" fillId="0" borderId="0" xfId="0" applyFont="1" applyAlignment="1">
      <alignment horizontal="justify" wrapText="1"/>
    </xf>
    <xf numFmtId="0" fontId="17" fillId="0" borderId="0" xfId="0" applyFont="1" applyAlignment="1">
      <alignment horizontal="justify" wrapText="1"/>
    </xf>
    <xf numFmtId="0" fontId="22" fillId="0" borderId="0" xfId="0" applyFont="1" applyAlignment="1">
      <alignment horizontal="left" indent="1"/>
    </xf>
    <xf numFmtId="165" fontId="6" fillId="0" borderId="3" xfId="0" applyNumberFormat="1" applyFont="1" applyBorder="1" applyAlignment="1">
      <alignment horizontal="center" wrapText="1"/>
    </xf>
    <xf numFmtId="165" fontId="2" fillId="2" borderId="1" xfId="1" applyNumberFormat="1" applyFont="1" applyFill="1" applyBorder="1" applyAlignment="1">
      <alignment horizontal="center"/>
    </xf>
    <xf numFmtId="165" fontId="2" fillId="2" borderId="0" xfId="1" applyNumberFormat="1" applyFont="1" applyFill="1" applyBorder="1" applyAlignment="1">
      <alignment horizontal="center"/>
    </xf>
    <xf numFmtId="165" fontId="0" fillId="0" borderId="0" xfId="1" applyNumberFormat="1" applyFont="1" applyAlignment="1">
      <alignment horizontal="center"/>
    </xf>
    <xf numFmtId="165" fontId="0" fillId="0" borderId="2" xfId="1" applyNumberFormat="1" applyFont="1" applyBorder="1" applyAlignment="1">
      <alignment horizontal="center"/>
    </xf>
    <xf numFmtId="165" fontId="0" fillId="0" borderId="0" xfId="0" applyNumberFormat="1" applyAlignment="1">
      <alignment horizontal="center"/>
    </xf>
    <xf numFmtId="0" fontId="2" fillId="2" borderId="1" xfId="0" applyFont="1" applyFill="1" applyBorder="1" applyAlignment="1">
      <alignment horizontal="center"/>
    </xf>
    <xf numFmtId="0" fontId="0" fillId="0" borderId="2" xfId="0" applyBorder="1" applyAlignment="1">
      <alignment horizontal="center"/>
    </xf>
    <xf numFmtId="14" fontId="3" fillId="0" borderId="0" xfId="0" applyNumberFormat="1" applyFont="1" applyAlignment="1">
      <alignment horizontal="left"/>
    </xf>
    <xf numFmtId="0" fontId="1" fillId="0" borderId="0" xfId="0" applyFont="1"/>
    <xf numFmtId="0" fontId="9" fillId="0" borderId="0" xfId="0" applyFont="1" applyAlignment="1">
      <alignment vertical="top"/>
    </xf>
    <xf numFmtId="0" fontId="1" fillId="0" borderId="0" xfId="0" applyFont="1" applyAlignment="1">
      <alignment vertical="center"/>
    </xf>
    <xf numFmtId="0" fontId="10" fillId="0" borderId="0" xfId="0" applyFont="1" applyAlignment="1">
      <alignment vertical="center"/>
    </xf>
    <xf numFmtId="0" fontId="10" fillId="0" borderId="0" xfId="0" applyFont="1" applyAlignment="1">
      <alignment horizontal="left" vertical="center"/>
    </xf>
    <xf numFmtId="0" fontId="14" fillId="0" borderId="0" xfId="0" applyFont="1" applyAlignment="1">
      <alignment vertical="center"/>
    </xf>
    <xf numFmtId="0" fontId="24" fillId="0" borderId="0" xfId="4" applyFont="1" applyAlignment="1" applyProtection="1"/>
    <xf numFmtId="0" fontId="24" fillId="0" borderId="0" xfId="4" applyFont="1" applyAlignment="1" applyProtection="1">
      <alignment horizontal="justify"/>
    </xf>
    <xf numFmtId="0" fontId="25" fillId="0" borderId="0" xfId="0" applyFont="1"/>
    <xf numFmtId="1" fontId="6" fillId="0" borderId="4" xfId="0" applyNumberFormat="1" applyFont="1" applyBorder="1" applyAlignment="1">
      <alignment horizontal="center" vertical="center" wrapText="1"/>
    </xf>
    <xf numFmtId="1" fontId="6" fillId="0" borderId="4" xfId="0" applyNumberFormat="1" applyFont="1" applyBorder="1" applyAlignment="1">
      <alignment horizontal="center" vertical="center"/>
    </xf>
    <xf numFmtId="0" fontId="26" fillId="3" borderId="5" xfId="3" applyFont="1" applyFill="1" applyBorder="1" applyAlignment="1">
      <alignment horizontal="center"/>
    </xf>
    <xf numFmtId="0" fontId="26" fillId="3" borderId="6" xfId="3" applyFont="1" applyFill="1" applyBorder="1" applyAlignment="1">
      <alignment horizontal="center"/>
    </xf>
    <xf numFmtId="0" fontId="26" fillId="3" borderId="7" xfId="3" applyFont="1" applyFill="1" applyBorder="1" applyAlignment="1">
      <alignment horizontal="center"/>
    </xf>
    <xf numFmtId="1" fontId="6" fillId="0" borderId="9" xfId="0" applyNumberFormat="1" applyFont="1" applyBorder="1" applyAlignment="1">
      <alignment horizontal="center" vertical="center" wrapText="1"/>
    </xf>
    <xf numFmtId="165" fontId="6" fillId="0" borderId="8" xfId="0" applyNumberFormat="1" applyFont="1" applyBorder="1" applyAlignment="1">
      <alignment horizontal="center" wrapText="1"/>
    </xf>
    <xf numFmtId="0" fontId="10" fillId="0" borderId="0" xfId="0" applyFont="1"/>
    <xf numFmtId="0" fontId="27" fillId="0" borderId="0" xfId="0" applyFont="1"/>
    <xf numFmtId="0" fontId="10" fillId="0" borderId="0" xfId="0" applyFont="1" applyAlignment="1">
      <alignment horizontal="left"/>
    </xf>
    <xf numFmtId="0" fontId="14" fillId="0" borderId="0" xfId="0" applyFont="1"/>
    <xf numFmtId="165" fontId="6" fillId="4" borderId="3" xfId="0" applyNumberFormat="1" applyFont="1" applyFill="1" applyBorder="1" applyAlignment="1">
      <alignment horizontal="center" wrapText="1"/>
    </xf>
    <xf numFmtId="165" fontId="6" fillId="0" borderId="10" xfId="0" applyNumberFormat="1" applyFont="1" applyBorder="1" applyAlignment="1">
      <alignment horizontal="center" wrapText="1"/>
    </xf>
    <xf numFmtId="165" fontId="6" fillId="5" borderId="3" xfId="0" applyNumberFormat="1" applyFont="1" applyFill="1" applyBorder="1" applyAlignment="1">
      <alignment horizontal="center" wrapText="1"/>
    </xf>
    <xf numFmtId="0" fontId="24" fillId="0" borderId="0" xfId="2" applyFont="1" applyAlignment="1">
      <alignment horizontal="left"/>
    </xf>
    <xf numFmtId="165" fontId="6" fillId="5" borderId="3" xfId="0" applyNumberFormat="1" applyFont="1" applyFill="1" applyBorder="1" applyAlignment="1">
      <alignment horizontal="center"/>
    </xf>
    <xf numFmtId="165" fontId="6" fillId="5" borderId="4" xfId="0" applyNumberFormat="1" applyFont="1" applyFill="1" applyBorder="1" applyAlignment="1">
      <alignment horizontal="center" wrapText="1"/>
    </xf>
    <xf numFmtId="165" fontId="6" fillId="5" borderId="10" xfId="0" applyNumberFormat="1" applyFont="1" applyFill="1" applyBorder="1" applyAlignment="1">
      <alignment horizontal="center" wrapText="1"/>
    </xf>
    <xf numFmtId="0" fontId="10" fillId="0" borderId="0" xfId="0" applyFont="1" applyAlignment="1">
      <alignment vertical="top" wrapText="1"/>
    </xf>
    <xf numFmtId="0" fontId="10" fillId="0" borderId="0" xfId="0" applyFont="1" applyAlignment="1">
      <alignment horizontal="justify" vertical="top" wrapText="1"/>
    </xf>
    <xf numFmtId="0" fontId="10" fillId="0" borderId="0" xfId="0" applyFont="1" applyAlignment="1">
      <alignment horizontal="left" vertical="top" wrapText="1"/>
    </xf>
  </cellXfs>
  <cellStyles count="6">
    <cellStyle name="Hipervínculo" xfId="2" builtinId="8"/>
    <cellStyle name="Hipervínculo 2" xfId="4" xr:uid="{00000000-0005-0000-0000-000001000000}"/>
    <cellStyle name="Millares" xfId="1" builtinId="3"/>
    <cellStyle name="Normal" xfId="0" builtinId="0"/>
    <cellStyle name="Normal 2" xfId="5" xr:uid="{00000000-0005-0000-0000-000004000000}"/>
    <cellStyle name="Normal 3 2" xfId="3" xr:uid="{00000000-0005-0000-0000-000005000000}"/>
  </cellStyles>
  <dxfs count="9">
    <dxf>
      <font>
        <b val="0"/>
        <i val="0"/>
        <strike val="0"/>
        <condense val="0"/>
        <extend val="0"/>
        <outline val="0"/>
        <shadow val="0"/>
        <u val="none"/>
        <vertAlign val="baseline"/>
        <sz val="11"/>
        <color theme="1"/>
        <name val="Arial Narrow"/>
        <family val="2"/>
        <scheme val="none"/>
      </font>
      <numFmt numFmtId="165" formatCode="0.0"/>
      <fill>
        <patternFill patternType="solid">
          <fgColor indexed="64"/>
          <bgColor rgb="FFF9F9F9"/>
        </patternFill>
      </fill>
      <alignment horizontal="center" vertical="bottom"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theme="1"/>
        <name val="Arial Narrow"/>
        <family val="2"/>
        <scheme val="none"/>
      </font>
      <numFmt numFmtId="165" formatCode="0.0"/>
      <fill>
        <patternFill patternType="solid">
          <fgColor indexed="64"/>
          <bgColor rgb="FFF9F9F9"/>
        </patternFill>
      </fill>
      <alignment horizontal="center"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Narrow"/>
        <family val="2"/>
        <scheme val="none"/>
      </font>
      <numFmt numFmtId="165" formatCode="0.0"/>
      <alignment horizontal="center"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Narrow"/>
        <family val="2"/>
        <scheme val="none"/>
      </font>
      <numFmt numFmtId="1" formatCode="0"/>
      <alignment horizontal="center" vertical="center" textRotation="0" wrapText="1"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arrow"/>
        <family val="2"/>
        <scheme val="none"/>
      </font>
      <alignment horizontal="center"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auto="1"/>
        <name val="Arial Narrow"/>
        <family val="2"/>
        <scheme val="none"/>
      </font>
      <fill>
        <patternFill patternType="solid">
          <fgColor indexed="64"/>
          <bgColor rgb="FF63B7EC"/>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BFB673A9-648C-4ED9-95C3-D9AEA8569153}"/>
  </tableStyles>
  <colors>
    <mruColors>
      <color rgb="FF63B7EC"/>
      <color rgb="FF1B94DF"/>
      <color rgb="FF00A5A5"/>
      <color rgb="FF00D7D2"/>
      <color rgb="FFE6E6E6"/>
      <color rgb="FFBFD7EF"/>
      <color rgb="FF9EC4E6"/>
      <color rgb="FF8DB8E3"/>
      <color rgb="FFA5C7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Datos!$G$2</c:f>
              <c:strCache>
                <c:ptCount val="1"/>
                <c:pt idx="0">
                  <c:v>EUM</c:v>
                </c:pt>
              </c:strCache>
            </c:strRef>
          </c:tx>
          <c:spPr>
            <a:ln w="28575" cap="rnd">
              <a:solidFill>
                <a:srgbClr val="C00000"/>
              </a:solidFill>
              <a:prstDash val="solid"/>
              <a:round/>
            </a:ln>
            <a:effectLst/>
          </c:spPr>
          <c:marker>
            <c:symbol val="square"/>
            <c:size val="7"/>
            <c:spPr>
              <a:solidFill>
                <a:schemeClr val="bg1"/>
              </a:solidFill>
              <a:ln w="9525">
                <a:solidFill>
                  <a:srgbClr val="C00000"/>
                </a:solidFill>
              </a:ln>
              <a:effectLst/>
            </c:spPr>
          </c:marker>
          <c:dLbls>
            <c:numFmt formatCode="0.0" sourceLinked="0"/>
            <c:spPr>
              <a:solidFill>
                <a:schemeClr val="bg1"/>
              </a:solidFill>
              <a:ln>
                <a:solidFill>
                  <a:schemeClr val="bg1">
                    <a:lumMod val="65000"/>
                  </a:schemeClr>
                </a:solidFill>
              </a:ln>
              <a:effectLst>
                <a:outerShdw blurRad="127000" dist="12700" dir="16200000"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Arial Narrow" panose="020B0606020202030204" pitchFamily="34" charset="0"/>
                    <a:ea typeface="+mn-ea"/>
                    <a:cs typeface="+mn-cs"/>
                  </a:defRPr>
                </a:pPr>
                <a:endParaRPr lang="es-419"/>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Datos!$F$3:$F$15</c:f>
              <c:strCache>
                <c:ptCount val="13"/>
                <c:pt idx="0">
                  <c:v>III-2022</c:v>
                </c:pt>
                <c:pt idx="1">
                  <c:v>IV-2022</c:v>
                </c:pt>
                <c:pt idx="2">
                  <c:v>I-2023</c:v>
                </c:pt>
                <c:pt idx="3">
                  <c:v>II-2023</c:v>
                </c:pt>
                <c:pt idx="4">
                  <c:v>III-2023</c:v>
                </c:pt>
                <c:pt idx="5">
                  <c:v>IV-2023</c:v>
                </c:pt>
                <c:pt idx="6">
                  <c:v>I-2024</c:v>
                </c:pt>
                <c:pt idx="7">
                  <c:v>II-2024</c:v>
                </c:pt>
                <c:pt idx="8">
                  <c:v>lll-2024</c:v>
                </c:pt>
                <c:pt idx="9">
                  <c:v>IV-2024</c:v>
                </c:pt>
                <c:pt idx="10">
                  <c:v>I-2025</c:v>
                </c:pt>
                <c:pt idx="11">
                  <c:v>II-2025</c:v>
                </c:pt>
                <c:pt idx="12">
                  <c:v>lll-2025</c:v>
                </c:pt>
              </c:strCache>
            </c:strRef>
          </c:cat>
          <c:val>
            <c:numRef>
              <c:f>Datos!$G$3:$G$15</c:f>
              <c:numCache>
                <c:formatCode>0.0</c:formatCode>
                <c:ptCount val="13"/>
                <c:pt idx="0">
                  <c:v>3.42974756</c:v>
                </c:pt>
                <c:pt idx="1">
                  <c:v>2.9862655</c:v>
                </c:pt>
                <c:pt idx="2">
                  <c:v>2.6580136400000001</c:v>
                </c:pt>
                <c:pt idx="3">
                  <c:v>2.81391963</c:v>
                </c:pt>
                <c:pt idx="4">
                  <c:v>2.9924842800000002</c:v>
                </c:pt>
                <c:pt idx="5">
                  <c:v>2.68502836</c:v>
                </c:pt>
                <c:pt idx="6">
                  <c:v>2.5422612600000001</c:v>
                </c:pt>
                <c:pt idx="7">
                  <c:v>2.6683390899999999</c:v>
                </c:pt>
                <c:pt idx="8">
                  <c:v>3.0015999999999998</c:v>
                </c:pt>
                <c:pt idx="9">
                  <c:v>2.5678000000000001</c:v>
                </c:pt>
                <c:pt idx="10">
                  <c:v>2.4634999999999998</c:v>
                </c:pt>
                <c:pt idx="11">
                  <c:v>2.6598999999999999</c:v>
                </c:pt>
                <c:pt idx="12">
                  <c:v>2.887</c:v>
                </c:pt>
              </c:numCache>
            </c:numRef>
          </c:val>
          <c:smooth val="0"/>
          <c:extLst>
            <c:ext xmlns:c16="http://schemas.microsoft.com/office/drawing/2014/chart" uri="{C3380CC4-5D6E-409C-BE32-E72D297353CC}">
              <c16:uniqueId val="{00000000-4B1E-4EA2-9496-4B6CB0DFC4EE}"/>
            </c:ext>
          </c:extLst>
        </c:ser>
        <c:ser>
          <c:idx val="2"/>
          <c:order val="1"/>
          <c:tx>
            <c:strRef>
              <c:f>Datos!$H$2</c:f>
              <c:strCache>
                <c:ptCount val="1"/>
                <c:pt idx="0">
                  <c:v>Campeche</c:v>
                </c:pt>
              </c:strCache>
            </c:strRef>
          </c:tx>
          <c:spPr>
            <a:ln w="28575" cap="rnd">
              <a:solidFill>
                <a:srgbClr val="63B7EC"/>
              </a:solidFill>
              <a:round/>
            </a:ln>
            <a:effectLst/>
          </c:spPr>
          <c:marker>
            <c:symbol val="circle"/>
            <c:size val="7"/>
            <c:spPr>
              <a:solidFill>
                <a:schemeClr val="bg1"/>
              </a:solidFill>
              <a:ln w="9525">
                <a:solidFill>
                  <a:srgbClr val="63B7EC"/>
                </a:solidFill>
              </a:ln>
              <a:effectLst/>
            </c:spPr>
          </c:marker>
          <c:dLbls>
            <c:spPr>
              <a:solidFill>
                <a:schemeClr val="bg1"/>
              </a:solidFill>
              <a:ln>
                <a:gradFill>
                  <a:gsLst>
                    <a:gs pos="0">
                      <a:srgbClr val="92D050"/>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effectLst>
                <a:outerShdw blurRad="127000" dist="12700" dir="16200000" sx="95000" sy="95000"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rgbClr val="1B94DF"/>
                    </a:solidFill>
                    <a:latin typeface="Arial Narrow" panose="020B0606020202030204" pitchFamily="34" charset="0"/>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Datos!$F$3:$F$15</c:f>
              <c:strCache>
                <c:ptCount val="13"/>
                <c:pt idx="0">
                  <c:v>III-2022</c:v>
                </c:pt>
                <c:pt idx="1">
                  <c:v>IV-2022</c:v>
                </c:pt>
                <c:pt idx="2">
                  <c:v>I-2023</c:v>
                </c:pt>
                <c:pt idx="3">
                  <c:v>II-2023</c:v>
                </c:pt>
                <c:pt idx="4">
                  <c:v>III-2023</c:v>
                </c:pt>
                <c:pt idx="5">
                  <c:v>IV-2023</c:v>
                </c:pt>
                <c:pt idx="6">
                  <c:v>I-2024</c:v>
                </c:pt>
                <c:pt idx="7">
                  <c:v>II-2024</c:v>
                </c:pt>
                <c:pt idx="8">
                  <c:v>lll-2024</c:v>
                </c:pt>
                <c:pt idx="9">
                  <c:v>IV-2024</c:v>
                </c:pt>
                <c:pt idx="10">
                  <c:v>I-2025</c:v>
                </c:pt>
                <c:pt idx="11">
                  <c:v>II-2025</c:v>
                </c:pt>
                <c:pt idx="12">
                  <c:v>lll-2025</c:v>
                </c:pt>
              </c:strCache>
            </c:strRef>
          </c:cat>
          <c:val>
            <c:numRef>
              <c:f>Datos!$H$3:$H$15</c:f>
              <c:numCache>
                <c:formatCode>0.0</c:formatCode>
                <c:ptCount val="13"/>
                <c:pt idx="0">
                  <c:v>2.2977208999999998</c:v>
                </c:pt>
                <c:pt idx="1">
                  <c:v>1.97640992</c:v>
                </c:pt>
                <c:pt idx="2">
                  <c:v>1.7623953999999999</c:v>
                </c:pt>
                <c:pt idx="3">
                  <c:v>1.7590476799999999</c:v>
                </c:pt>
                <c:pt idx="4">
                  <c:v>1.81924446</c:v>
                </c:pt>
                <c:pt idx="5">
                  <c:v>1.7151124</c:v>
                </c:pt>
                <c:pt idx="6">
                  <c:v>1.56255849</c:v>
                </c:pt>
                <c:pt idx="7">
                  <c:v>1.9977889</c:v>
                </c:pt>
                <c:pt idx="8">
                  <c:v>1.9509000000000001</c:v>
                </c:pt>
                <c:pt idx="9">
                  <c:v>1.8974</c:v>
                </c:pt>
                <c:pt idx="10">
                  <c:v>2.0663999999999998</c:v>
                </c:pt>
                <c:pt idx="11">
                  <c:v>2.6120999999999999</c:v>
                </c:pt>
                <c:pt idx="12">
                  <c:v>2.9030999999999998</c:v>
                </c:pt>
              </c:numCache>
            </c:numRef>
          </c:val>
          <c:smooth val="0"/>
          <c:extLst>
            <c:ext xmlns:c16="http://schemas.microsoft.com/office/drawing/2014/chart" uri="{C3380CC4-5D6E-409C-BE32-E72D297353CC}">
              <c16:uniqueId val="{00000000-FF3E-4252-9F9F-FF423711E0D2}"/>
            </c:ext>
          </c:extLst>
        </c:ser>
        <c:dLbls>
          <c:showLegendKey val="0"/>
          <c:showVal val="0"/>
          <c:showCatName val="0"/>
          <c:showSerName val="0"/>
          <c:showPercent val="0"/>
          <c:showBubbleSize val="0"/>
        </c:dLbls>
        <c:marker val="1"/>
        <c:smooth val="0"/>
        <c:axId val="393426976"/>
        <c:axId val="393427368"/>
      </c:lineChart>
      <c:catAx>
        <c:axId val="393426976"/>
        <c:scaling>
          <c:orientation val="minMax"/>
        </c:scaling>
        <c:delete val="0"/>
        <c:axPos val="b"/>
        <c:numFmt formatCode="m/d/yyyy" sourceLinked="0"/>
        <c:majorTickMark val="out"/>
        <c:minorTickMark val="in"/>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es-419"/>
          </a:p>
        </c:txPr>
        <c:crossAx val="393427368"/>
        <c:crosses val="autoZero"/>
        <c:auto val="1"/>
        <c:lblAlgn val="ctr"/>
        <c:lblOffset val="100"/>
        <c:noMultiLvlLbl val="1"/>
      </c:catAx>
      <c:valAx>
        <c:axId val="393427368"/>
        <c:scaling>
          <c:orientation val="minMax"/>
        </c:scaling>
        <c:delete val="1"/>
        <c:axPos val="l"/>
        <c:numFmt formatCode="_(* #,##0_);_(* \(#,##0\);_(* &quot;-&quot;_);_(@_)" sourceLinked="0"/>
        <c:majorTickMark val="none"/>
        <c:minorTickMark val="none"/>
        <c:tickLblPos val="nextTo"/>
        <c:crossAx val="393426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s-419"/>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419"/>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Scroll" dx="22" fmlaLink="Datos!$E$3" horiz="1" max="70" min="1" page="12" val="7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9524</xdr:colOff>
      <xdr:row>3</xdr:row>
      <xdr:rowOff>76199</xdr:rowOff>
    </xdr:from>
    <xdr:to>
      <xdr:col>9</xdr:col>
      <xdr:colOff>761999</xdr:colOff>
      <xdr:row>22</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180975</xdr:colOff>
          <xdr:row>22</xdr:row>
          <xdr:rowOff>28575</xdr:rowOff>
        </xdr:from>
        <xdr:to>
          <xdr:col>9</xdr:col>
          <xdr:colOff>752475</xdr:colOff>
          <xdr:row>23</xdr:row>
          <xdr:rowOff>19050</xdr:rowOff>
        </xdr:to>
        <xdr:sp macro="" textlink="">
          <xdr:nvSpPr>
            <xdr:cNvPr id="2049" name="Scroll Bar 1" descr="Barra de desplazamiento"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FC0B37-C81C-4EA0-B4AD-EE521111EC6C}" name="Tabla1" displayName="Tabla1" ref="B5:E87" totalsRowShown="0" headerRowDxfId="8" dataDxfId="6" headerRowBorderDxfId="7" tableBorderDxfId="5" totalsRowBorderDxfId="4" headerRowCellStyle="Normal 3 2">
  <autoFilter ref="B5:E87" xr:uid="{F5FC0B37-C81C-4EA0-B4AD-EE521111EC6C}"/>
  <tableColumns count="4">
    <tableColumn id="1" xr3:uid="{848DDF0E-DFE1-4414-93E7-088D6A52270D}" name="Año" dataDxfId="3"/>
    <tableColumn id="2" xr3:uid="{3BE19F2B-7814-4603-BA8E-6E18FA1AB165}" name="Trimestre" dataDxfId="2"/>
    <tableColumn id="3" xr3:uid="{164BECB5-3350-41E3-B12C-2097A1163495}" name="EUM" dataDxfId="1"/>
    <tableColumn id="4" xr3:uid="{75C6E64F-5159-4834-B721-E8B4AA3FBAC5}" name="Campeche" dataDxfId="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egi.org.mx/programas/enoe/15ymas/tabulados/infolaboral.html?pxq=BISE_BISE_O3vRvROl_240322084032_c655c48c-47e6-40fd-a45c-7fec5427251f"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www.inegi.org.mx/programas/enoe/15ymas/tabulados/infolaboral.html?pxq=BISE_BISE_O3vRvROl_240322084032_c655c48c-47e6-40fd-a45c-7fec5427251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inegi.org.mx/app/biblioteca/ficha.html?upc=702825006541" TargetMode="External"/><Relationship Id="rId1" Type="http://schemas.openxmlformats.org/officeDocument/2006/relationships/hyperlink" Target="https://www.inegi.org.mx/programas/enoe/15ymas/default.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M33"/>
  <sheetViews>
    <sheetView showGridLines="0" showRowColHeaders="0" tabSelected="1" zoomScaleNormal="100" workbookViewId="0"/>
  </sheetViews>
  <sheetFormatPr baseColWidth="10" defaultColWidth="0" defaultRowHeight="15" zeroHeight="1" x14ac:dyDescent="0.25"/>
  <cols>
    <col min="1" max="1" width="2.7109375" customWidth="1"/>
    <col min="2" max="2" width="16.28515625" customWidth="1"/>
    <col min="3" max="10" width="11.7109375" customWidth="1"/>
    <col min="11" max="11" width="2.7109375" style="11" customWidth="1"/>
    <col min="12" max="12" width="1.7109375" style="11" hidden="1" customWidth="1"/>
    <col min="13" max="13" width="1.7109375" hidden="1" customWidth="1"/>
    <col min="14" max="16384" width="11.42578125" hidden="1"/>
  </cols>
  <sheetData>
    <row r="1" spans="1:12" ht="15" customHeight="1" x14ac:dyDescent="0.3">
      <c r="A1" s="5"/>
      <c r="B1" s="5"/>
      <c r="C1" s="5"/>
      <c r="D1" s="5"/>
      <c r="J1" s="21" t="s">
        <v>5</v>
      </c>
    </row>
    <row r="2" spans="1:12" s="6" customFormat="1" ht="15" customHeight="1" x14ac:dyDescent="0.3">
      <c r="B2" s="7" t="s">
        <v>18</v>
      </c>
      <c r="C2" s="8"/>
      <c r="D2" s="8"/>
      <c r="J2" s="22" t="s">
        <v>8</v>
      </c>
      <c r="K2" s="12"/>
      <c r="L2" s="12"/>
    </row>
    <row r="3" spans="1:12" s="6" customFormat="1" ht="15" customHeight="1" x14ac:dyDescent="0.3">
      <c r="B3" s="10" t="s">
        <v>27</v>
      </c>
      <c r="C3" s="9"/>
      <c r="D3" s="9"/>
      <c r="K3" s="12"/>
      <c r="L3" s="12"/>
    </row>
    <row r="4" spans="1:12" s="6" customFormat="1" ht="6" customHeight="1" x14ac:dyDescent="0.3">
      <c r="B4" s="10"/>
      <c r="C4" s="9"/>
      <c r="D4" s="9"/>
      <c r="K4" s="12"/>
      <c r="L4" s="12"/>
    </row>
    <row r="5" spans="1:12" ht="15" customHeight="1" x14ac:dyDescent="0.25">
      <c r="K5" s="11" t="s">
        <v>0</v>
      </c>
      <c r="L5" s="11">
        <v>9</v>
      </c>
    </row>
    <row r="6" spans="1:12" ht="15" customHeight="1" x14ac:dyDescent="0.25"/>
    <row r="7" spans="1:12" ht="15" customHeight="1" x14ac:dyDescent="0.25"/>
    <row r="8" spans="1:12" ht="15" customHeight="1" x14ac:dyDescent="0.25"/>
    <row r="9" spans="1:12" ht="15" customHeight="1" x14ac:dyDescent="0.25"/>
    <row r="10" spans="1:12" ht="15" customHeight="1" x14ac:dyDescent="0.25"/>
    <row r="11" spans="1:12" ht="15" customHeight="1" x14ac:dyDescent="0.25"/>
    <row r="12" spans="1:12" ht="15" customHeight="1" x14ac:dyDescent="0.25"/>
    <row r="13" spans="1:12" ht="15" customHeight="1" x14ac:dyDescent="0.25"/>
    <row r="14" spans="1:12" ht="15" customHeight="1" x14ac:dyDescent="0.25"/>
    <row r="15" spans="1:12" ht="15" customHeight="1" x14ac:dyDescent="0.25"/>
    <row r="16" spans="1:12" ht="15" customHeight="1" x14ac:dyDescent="0.25"/>
    <row r="17" spans="2:10" ht="15" customHeight="1" x14ac:dyDescent="0.25"/>
    <row r="18" spans="2:10" ht="15" customHeight="1" x14ac:dyDescent="0.25"/>
    <row r="19" spans="2:10" ht="15" customHeight="1" x14ac:dyDescent="0.25"/>
    <row r="20" spans="2:10" ht="15" customHeight="1" x14ac:dyDescent="0.25"/>
    <row r="21" spans="2:10" ht="15" customHeight="1" x14ac:dyDescent="0.25"/>
    <row r="22" spans="2:10" ht="15" customHeight="1" x14ac:dyDescent="0.25"/>
    <row r="23" spans="2:10" x14ac:dyDescent="0.25"/>
    <row r="24" spans="2:10" ht="12" customHeight="1" x14ac:dyDescent="0.25">
      <c r="B24" s="17"/>
      <c r="C24" s="17"/>
      <c r="D24" s="17"/>
      <c r="E24" s="17"/>
      <c r="F24" s="17"/>
      <c r="G24" s="17"/>
      <c r="H24" s="17"/>
      <c r="I24" s="17"/>
      <c r="J24" s="17"/>
    </row>
    <row r="25" spans="2:10" s="35" customFormat="1" ht="30" customHeight="1" x14ac:dyDescent="0.25">
      <c r="B25" s="63" t="s">
        <v>29</v>
      </c>
      <c r="C25" s="63"/>
      <c r="D25" s="63"/>
      <c r="E25" s="63"/>
      <c r="F25" s="63"/>
      <c r="G25" s="63"/>
      <c r="H25" s="63"/>
      <c r="I25" s="63"/>
      <c r="J25" s="63"/>
    </row>
    <row r="26" spans="2:10" s="35" customFormat="1" ht="29.25" customHeight="1" x14ac:dyDescent="0.25">
      <c r="B26" s="63"/>
      <c r="C26" s="63"/>
      <c r="D26" s="63"/>
      <c r="E26" s="63"/>
      <c r="F26" s="63"/>
      <c r="G26" s="63"/>
      <c r="H26" s="63"/>
      <c r="I26" s="63"/>
      <c r="J26" s="63"/>
    </row>
    <row r="27" spans="2:10" s="35" customFormat="1" ht="5.25" customHeight="1" x14ac:dyDescent="0.25">
      <c r="B27" s="63"/>
      <c r="C27" s="63"/>
      <c r="D27" s="63"/>
      <c r="E27" s="63"/>
      <c r="F27" s="63"/>
      <c r="G27" s="63"/>
      <c r="H27" s="63"/>
      <c r="I27" s="63"/>
      <c r="J27" s="63"/>
    </row>
    <row r="28" spans="2:10" s="37" customFormat="1" ht="12" customHeight="1" x14ac:dyDescent="0.2">
      <c r="B28" s="51" t="s">
        <v>21</v>
      </c>
      <c r="C28" s="51"/>
      <c r="D28" s="51"/>
      <c r="E28" s="51"/>
      <c r="F28" s="52"/>
      <c r="G28" s="52"/>
      <c r="H28" s="52"/>
      <c r="I28" s="52"/>
      <c r="J28" s="52"/>
    </row>
    <row r="29" spans="2:10" s="37" customFormat="1" ht="12" customHeight="1" x14ac:dyDescent="0.2">
      <c r="B29" s="53" t="s">
        <v>28</v>
      </c>
      <c r="C29" s="53"/>
      <c r="D29" s="53"/>
      <c r="E29" s="53"/>
      <c r="F29" s="52"/>
      <c r="G29" s="52"/>
      <c r="H29" s="52"/>
      <c r="I29" s="52"/>
      <c r="J29" s="52"/>
    </row>
    <row r="30" spans="2:10" s="37" customFormat="1" ht="12" customHeight="1" x14ac:dyDescent="0.2">
      <c r="B30" s="53" t="s">
        <v>17</v>
      </c>
      <c r="C30" s="53"/>
      <c r="D30" s="53"/>
      <c r="E30" s="53"/>
      <c r="F30" s="52"/>
      <c r="G30" s="52"/>
      <c r="H30" s="52"/>
      <c r="I30" s="52"/>
      <c r="J30" s="52"/>
    </row>
    <row r="31" spans="2:10" s="37" customFormat="1" ht="12" customHeight="1" x14ac:dyDescent="0.2">
      <c r="B31" s="58" t="s">
        <v>26</v>
      </c>
      <c r="C31" s="54"/>
      <c r="D31" s="54"/>
      <c r="E31" s="54"/>
      <c r="F31" s="52"/>
      <c r="G31" s="52"/>
      <c r="H31" s="52"/>
      <c r="I31" s="52"/>
      <c r="J31" s="52"/>
    </row>
    <row r="32" spans="2:10" s="37" customFormat="1" ht="12" customHeight="1" x14ac:dyDescent="0.2">
      <c r="B32" s="54" t="s">
        <v>19</v>
      </c>
      <c r="C32" s="54" t="s">
        <v>31</v>
      </c>
      <c r="D32" s="54"/>
      <c r="E32" s="54"/>
      <c r="F32" s="52"/>
      <c r="G32" s="52"/>
      <c r="H32" s="52"/>
      <c r="I32" s="52"/>
      <c r="J32" s="52"/>
    </row>
    <row r="33" spans="2:2" ht="15" customHeight="1" x14ac:dyDescent="0.3">
      <c r="B33" s="6"/>
    </row>
  </sheetData>
  <mergeCells count="1">
    <mergeCell ref="B25:J27"/>
  </mergeCells>
  <dataValidations disablePrompts="1" count="1">
    <dataValidation type="whole" allowBlank="1" showInputMessage="1" showErrorMessage="1" sqref="L5" xr:uid="{00000000-0002-0000-0000-000000000000}">
      <formula1>1</formula1>
      <formula2>166</formula2>
    </dataValidation>
  </dataValidations>
  <hyperlinks>
    <hyperlink ref="J1" location="Cuadro!A1" display="Ver cuadro" xr:uid="{00000000-0004-0000-0000-000000000000}"/>
    <hyperlink ref="J2" location="glosario!A1" display="Ir al glosario" xr:uid="{00000000-0004-0000-0000-000001000000}"/>
    <hyperlink ref="B31" r:id="rId1" xr:uid="{F479CB0B-1C69-4E8D-ADE8-B5E1CB0634CE}"/>
  </hyperlinks>
  <printOptions horizontalCentered="1"/>
  <pageMargins left="0.23622047244094491" right="0.23622047244094491" top="0.74803149606299213" bottom="0.74803149606299213" header="0.31496062992125984" footer="0.31496062992125984"/>
  <pageSetup scale="95" orientation="portrait" horizontalDpi="1200"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Scroll Bar 1">
              <controlPr defaultSize="0" autoPict="0" altText="Barra de desplazamiento">
                <anchor moveWithCells="1">
                  <from>
                    <xdr:col>0</xdr:col>
                    <xdr:colOff>180975</xdr:colOff>
                    <xdr:row>22</xdr:row>
                    <xdr:rowOff>28575</xdr:rowOff>
                  </from>
                  <to>
                    <xdr:col>9</xdr:col>
                    <xdr:colOff>752475</xdr:colOff>
                    <xdr:row>23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G98"/>
  <sheetViews>
    <sheetView showGridLines="0" showRowColHeaders="0" workbookViewId="0"/>
  </sheetViews>
  <sheetFormatPr baseColWidth="10" defaultColWidth="0" defaultRowHeight="16.5" zeroHeight="1" x14ac:dyDescent="0.3"/>
  <cols>
    <col min="1" max="1" width="2.7109375" customWidth="1"/>
    <col min="2" max="2" width="16.28515625" style="6" customWidth="1"/>
    <col min="3" max="3" width="15.7109375" style="6" customWidth="1"/>
    <col min="4" max="5" width="35.7109375" style="6" customWidth="1"/>
    <col min="6" max="6" width="2.7109375" customWidth="1"/>
    <col min="7" max="7" width="0" hidden="1" customWidth="1"/>
    <col min="8" max="16384" width="11.42578125" hidden="1"/>
  </cols>
  <sheetData>
    <row r="1" spans="2:5" ht="15" customHeight="1" x14ac:dyDescent="0.3">
      <c r="E1" s="20" t="s">
        <v>6</v>
      </c>
    </row>
    <row r="2" spans="2:5" ht="15" customHeight="1" x14ac:dyDescent="0.25">
      <c r="B2" s="7" t="s">
        <v>18</v>
      </c>
      <c r="C2" s="16"/>
      <c r="D2" s="8"/>
      <c r="E2" s="8"/>
    </row>
    <row r="3" spans="2:5" ht="15" customHeight="1" x14ac:dyDescent="0.25">
      <c r="B3" s="10" t="s">
        <v>27</v>
      </c>
      <c r="C3" s="18"/>
      <c r="D3" s="9"/>
      <c r="E3" s="9"/>
    </row>
    <row r="4" spans="2:5" ht="6" customHeight="1" x14ac:dyDescent="0.25">
      <c r="B4" s="9"/>
      <c r="C4" s="9"/>
      <c r="D4" s="9"/>
      <c r="E4" s="9"/>
    </row>
    <row r="5" spans="2:5" ht="15" customHeight="1" x14ac:dyDescent="0.3">
      <c r="B5" s="46" t="s">
        <v>3</v>
      </c>
      <c r="C5" s="47" t="s">
        <v>9</v>
      </c>
      <c r="D5" s="47" t="s">
        <v>15</v>
      </c>
      <c r="E5" s="48" t="s">
        <v>16</v>
      </c>
    </row>
    <row r="6" spans="2:5" ht="15.95" customHeight="1" x14ac:dyDescent="0.3">
      <c r="B6" s="49">
        <v>2005</v>
      </c>
      <c r="C6" s="50" t="s">
        <v>10</v>
      </c>
      <c r="D6" s="26">
        <v>3.8456999999999999</v>
      </c>
      <c r="E6" s="26">
        <v>2.4464000000000001</v>
      </c>
    </row>
    <row r="7" spans="2:5" ht="15.95" customHeight="1" x14ac:dyDescent="0.3">
      <c r="B7" s="49">
        <v>2005</v>
      </c>
      <c r="C7" s="50" t="s">
        <v>11</v>
      </c>
      <c r="D7" s="26">
        <v>3.4723999999999999</v>
      </c>
      <c r="E7" s="26">
        <v>2.7372999999999998</v>
      </c>
    </row>
    <row r="8" spans="2:5" ht="15.95" customHeight="1" x14ac:dyDescent="0.3">
      <c r="B8" s="49">
        <v>2005</v>
      </c>
      <c r="C8" s="50" t="s">
        <v>12</v>
      </c>
      <c r="D8" s="26">
        <v>3.7679999999999998</v>
      </c>
      <c r="E8" s="26">
        <v>2.6713</v>
      </c>
    </row>
    <row r="9" spans="2:5" ht="15.95" customHeight="1" x14ac:dyDescent="0.3">
      <c r="B9" s="49">
        <v>2005</v>
      </c>
      <c r="C9" s="50" t="s">
        <v>13</v>
      </c>
      <c r="D9" s="26">
        <v>3.1128</v>
      </c>
      <c r="E9" s="26">
        <v>1.8254999999999999</v>
      </c>
    </row>
    <row r="10" spans="2:5" ht="15.95" customHeight="1" x14ac:dyDescent="0.3">
      <c r="B10" s="49">
        <v>2006</v>
      </c>
      <c r="C10" s="50" t="s">
        <v>10</v>
      </c>
      <c r="D10" s="26">
        <v>3.5255000000000001</v>
      </c>
      <c r="E10" s="26">
        <v>2.0840000000000001</v>
      </c>
    </row>
    <row r="11" spans="2:5" ht="15.95" customHeight="1" x14ac:dyDescent="0.3">
      <c r="B11" s="49">
        <v>2006</v>
      </c>
      <c r="C11" s="26" t="s">
        <v>11</v>
      </c>
      <c r="D11" s="26">
        <v>3.1339999999999999</v>
      </c>
      <c r="E11" s="26">
        <v>1.9525999999999999</v>
      </c>
    </row>
    <row r="12" spans="2:5" ht="15.95" customHeight="1" x14ac:dyDescent="0.3">
      <c r="B12" s="49">
        <v>2006</v>
      </c>
      <c r="C12" s="26" t="s">
        <v>12</v>
      </c>
      <c r="D12" s="26">
        <v>3.9839000000000002</v>
      </c>
      <c r="E12" s="26">
        <v>2.8719000000000001</v>
      </c>
    </row>
    <row r="13" spans="2:5" ht="15.95" customHeight="1" x14ac:dyDescent="0.3">
      <c r="B13" s="49">
        <v>2006</v>
      </c>
      <c r="C13" s="26" t="s">
        <v>13</v>
      </c>
      <c r="D13" s="26">
        <v>3.5899000000000001</v>
      </c>
      <c r="E13" s="26">
        <v>1.8115000000000001</v>
      </c>
    </row>
    <row r="14" spans="2:5" ht="15.95" customHeight="1" x14ac:dyDescent="0.3">
      <c r="B14" s="44">
        <v>2007</v>
      </c>
      <c r="C14" s="26" t="s">
        <v>10</v>
      </c>
      <c r="D14" s="26">
        <v>3.9466239999999999</v>
      </c>
      <c r="E14" s="26">
        <v>2.6151070000000001</v>
      </c>
    </row>
    <row r="15" spans="2:5" ht="15.95" customHeight="1" x14ac:dyDescent="0.3">
      <c r="B15" s="44">
        <v>2007</v>
      </c>
      <c r="C15" s="26" t="s">
        <v>11</v>
      </c>
      <c r="D15" s="26">
        <v>3.330101</v>
      </c>
      <c r="E15" s="26">
        <v>1.3926289999999999</v>
      </c>
    </row>
    <row r="16" spans="2:5" ht="15.95" customHeight="1" x14ac:dyDescent="0.3">
      <c r="B16" s="44">
        <v>2007</v>
      </c>
      <c r="C16" s="26" t="s">
        <v>12</v>
      </c>
      <c r="D16" s="26">
        <v>3.8407680000000002</v>
      </c>
      <c r="E16" s="26">
        <v>2.2029519999999998</v>
      </c>
    </row>
    <row r="17" spans="2:5" ht="15.95" customHeight="1" x14ac:dyDescent="0.3">
      <c r="B17" s="44">
        <v>2007</v>
      </c>
      <c r="C17" s="26" t="s">
        <v>13</v>
      </c>
      <c r="D17" s="26">
        <v>3.4639259999999998</v>
      </c>
      <c r="E17" s="26">
        <v>2.0901649999999998</v>
      </c>
    </row>
    <row r="18" spans="2:5" ht="15.95" customHeight="1" x14ac:dyDescent="0.3">
      <c r="B18" s="49">
        <v>2008</v>
      </c>
      <c r="C18" s="50" t="s">
        <v>10</v>
      </c>
      <c r="D18" s="26">
        <v>3.88420817</v>
      </c>
      <c r="E18" s="26">
        <v>1.79529972</v>
      </c>
    </row>
    <row r="19" spans="2:5" ht="15.95" customHeight="1" x14ac:dyDescent="0.3">
      <c r="B19" s="49">
        <v>2008</v>
      </c>
      <c r="C19" s="50" t="s">
        <v>11</v>
      </c>
      <c r="D19" s="26">
        <v>3.44011719</v>
      </c>
      <c r="E19" s="26">
        <v>2.1621528400000001</v>
      </c>
    </row>
    <row r="20" spans="2:5" ht="15.95" customHeight="1" x14ac:dyDescent="0.3">
      <c r="B20" s="49">
        <v>2008</v>
      </c>
      <c r="C20" s="50" t="s">
        <v>12</v>
      </c>
      <c r="D20" s="26">
        <v>4.1238833000000001</v>
      </c>
      <c r="E20" s="26">
        <v>2.02894248</v>
      </c>
    </row>
    <row r="21" spans="2:5" ht="15.95" customHeight="1" x14ac:dyDescent="0.3">
      <c r="B21" s="49">
        <v>2008</v>
      </c>
      <c r="C21" s="50" t="s">
        <v>13</v>
      </c>
      <c r="D21" s="26">
        <v>4.1910821599999997</v>
      </c>
      <c r="E21" s="26">
        <v>2.3203024999999999</v>
      </c>
    </row>
    <row r="22" spans="2:5" ht="15.95" customHeight="1" x14ac:dyDescent="0.3">
      <c r="B22" s="49">
        <v>2009</v>
      </c>
      <c r="C22" s="50" t="s">
        <v>10</v>
      </c>
      <c r="D22" s="26">
        <v>5.0040507700000001</v>
      </c>
      <c r="E22" s="26">
        <v>2.19466261</v>
      </c>
    </row>
    <row r="23" spans="2:5" ht="15.95" customHeight="1" x14ac:dyDescent="0.3">
      <c r="B23" s="44">
        <v>2009</v>
      </c>
      <c r="C23" s="26" t="s">
        <v>11</v>
      </c>
      <c r="D23" s="26">
        <v>5.1135741000000001</v>
      </c>
      <c r="E23" s="26">
        <v>2.85894286</v>
      </c>
    </row>
    <row r="24" spans="2:5" ht="15.95" customHeight="1" x14ac:dyDescent="0.3">
      <c r="B24" s="44">
        <v>2009</v>
      </c>
      <c r="C24" s="26" t="s">
        <v>12</v>
      </c>
      <c r="D24" s="26">
        <v>6.1518018799999998</v>
      </c>
      <c r="E24" s="26">
        <v>2.6455782000000001</v>
      </c>
    </row>
    <row r="25" spans="2:5" ht="15.95" customHeight="1" x14ac:dyDescent="0.3">
      <c r="B25" s="44">
        <v>2009</v>
      </c>
      <c r="C25" s="26" t="s">
        <v>13</v>
      </c>
      <c r="D25" s="26">
        <v>5.2376965000000002</v>
      </c>
      <c r="E25" s="26">
        <v>3.4607783900000002</v>
      </c>
    </row>
    <row r="26" spans="2:5" ht="15.95" customHeight="1" x14ac:dyDescent="0.3">
      <c r="B26" s="44">
        <v>2010</v>
      </c>
      <c r="C26" s="26" t="s">
        <v>10</v>
      </c>
      <c r="D26" s="26">
        <v>5.3015721500000001</v>
      </c>
      <c r="E26" s="26">
        <v>2.6635563800000002</v>
      </c>
    </row>
    <row r="27" spans="2:5" ht="15.95" customHeight="1" x14ac:dyDescent="0.3">
      <c r="B27" s="44">
        <v>2010</v>
      </c>
      <c r="C27" s="26" t="s">
        <v>11</v>
      </c>
      <c r="D27" s="26">
        <v>5.1747125299999999</v>
      </c>
      <c r="E27" s="26">
        <v>3.4166857899999998</v>
      </c>
    </row>
    <row r="28" spans="2:5" ht="15.95" customHeight="1" x14ac:dyDescent="0.3">
      <c r="B28" s="44">
        <v>2010</v>
      </c>
      <c r="C28" s="26" t="s">
        <v>12</v>
      </c>
      <c r="D28" s="26">
        <v>5.56744796</v>
      </c>
      <c r="E28" s="26">
        <v>3.6570687400000002</v>
      </c>
    </row>
    <row r="29" spans="2:5" ht="15.95" customHeight="1" x14ac:dyDescent="0.3">
      <c r="B29" s="44">
        <v>2010</v>
      </c>
      <c r="C29" s="26" t="s">
        <v>13</v>
      </c>
      <c r="D29" s="26">
        <v>5.2920559000000003</v>
      </c>
      <c r="E29" s="26">
        <v>2.6889985799999998</v>
      </c>
    </row>
    <row r="30" spans="2:5" ht="15.95" customHeight="1" x14ac:dyDescent="0.3">
      <c r="B30" s="44">
        <v>2011</v>
      </c>
      <c r="C30" s="26" t="s">
        <v>10</v>
      </c>
      <c r="D30" s="26">
        <v>5.1611207800000001</v>
      </c>
      <c r="E30" s="26">
        <v>2.4329615699999998</v>
      </c>
    </row>
    <row r="31" spans="2:5" ht="15.95" customHeight="1" x14ac:dyDescent="0.3">
      <c r="B31" s="44">
        <v>2011</v>
      </c>
      <c r="C31" s="26" t="s">
        <v>11</v>
      </c>
      <c r="D31" s="26">
        <v>5.23816243</v>
      </c>
      <c r="E31" s="26">
        <v>3.7758734199999999</v>
      </c>
    </row>
    <row r="32" spans="2:5" ht="15.95" customHeight="1" x14ac:dyDescent="0.3">
      <c r="B32" s="44">
        <v>2011</v>
      </c>
      <c r="C32" s="26" t="s">
        <v>12</v>
      </c>
      <c r="D32" s="26">
        <v>5.5467927599999998</v>
      </c>
      <c r="E32" s="26">
        <v>3.0386634799999999</v>
      </c>
    </row>
    <row r="33" spans="2:5" ht="15.95" customHeight="1" x14ac:dyDescent="0.3">
      <c r="B33" s="44">
        <v>2011</v>
      </c>
      <c r="C33" s="26" t="s">
        <v>13</v>
      </c>
      <c r="D33" s="26">
        <v>4.8569587199999997</v>
      </c>
      <c r="E33" s="26">
        <v>2.7689076799999999</v>
      </c>
    </row>
    <row r="34" spans="2:5" ht="15.95" customHeight="1" x14ac:dyDescent="0.3">
      <c r="B34" s="44">
        <v>2012</v>
      </c>
      <c r="C34" s="26" t="s">
        <v>10</v>
      </c>
      <c r="D34" s="26">
        <v>4.9167907900000003</v>
      </c>
      <c r="E34" s="26">
        <v>1.9387468400000001</v>
      </c>
    </row>
    <row r="35" spans="2:5" ht="15.95" customHeight="1" x14ac:dyDescent="0.3">
      <c r="B35" s="44">
        <v>2012</v>
      </c>
      <c r="C35" s="26" t="s">
        <v>11</v>
      </c>
      <c r="D35" s="26">
        <v>4.81527744</v>
      </c>
      <c r="E35" s="26">
        <v>2.2825094899999998</v>
      </c>
    </row>
    <row r="36" spans="2:5" ht="15.95" customHeight="1" x14ac:dyDescent="0.3">
      <c r="B36" s="44">
        <v>2012</v>
      </c>
      <c r="C36" s="26" t="s">
        <v>12</v>
      </c>
      <c r="D36" s="26">
        <v>5.1092655200000001</v>
      </c>
      <c r="E36" s="26">
        <v>2.28592079</v>
      </c>
    </row>
    <row r="37" spans="2:5" ht="15.95" customHeight="1" x14ac:dyDescent="0.3">
      <c r="B37" s="44">
        <v>2012</v>
      </c>
      <c r="C37" s="26" t="s">
        <v>13</v>
      </c>
      <c r="D37" s="26">
        <v>4.8696746099999997</v>
      </c>
      <c r="E37" s="26">
        <v>2.1175192300000001</v>
      </c>
    </row>
    <row r="38" spans="2:5" ht="15.95" customHeight="1" x14ac:dyDescent="0.3">
      <c r="B38" s="44">
        <v>2013</v>
      </c>
      <c r="C38" s="26" t="s">
        <v>10</v>
      </c>
      <c r="D38" s="26">
        <v>4.9077829900000003</v>
      </c>
      <c r="E38" s="26">
        <v>2.4677797099999998</v>
      </c>
    </row>
    <row r="39" spans="2:5" ht="15.95" customHeight="1" x14ac:dyDescent="0.3">
      <c r="B39" s="44">
        <v>2013</v>
      </c>
      <c r="C39" s="26" t="s">
        <v>11</v>
      </c>
      <c r="D39" s="26">
        <v>5.0145832700000001</v>
      </c>
      <c r="E39" s="26">
        <v>2.6468292</v>
      </c>
    </row>
    <row r="40" spans="2:5" ht="15.95" customHeight="1" x14ac:dyDescent="0.3">
      <c r="B40" s="44">
        <v>2013</v>
      </c>
      <c r="C40" s="26" t="s">
        <v>12</v>
      </c>
      <c r="D40" s="26">
        <v>5.2430304300000001</v>
      </c>
      <c r="E40" s="26">
        <v>2.6618185599999999</v>
      </c>
    </row>
    <row r="41" spans="2:5" ht="15.95" customHeight="1" x14ac:dyDescent="0.3">
      <c r="B41" s="44">
        <v>2013</v>
      </c>
      <c r="C41" s="26" t="s">
        <v>13</v>
      </c>
      <c r="D41" s="26">
        <v>4.6367593100000004</v>
      </c>
      <c r="E41" s="26">
        <v>2.0634679500000002</v>
      </c>
    </row>
    <row r="42" spans="2:5" ht="15.95" customHeight="1" x14ac:dyDescent="0.3">
      <c r="B42" s="45">
        <v>2014</v>
      </c>
      <c r="C42" s="26" t="s">
        <v>10</v>
      </c>
      <c r="D42" s="26">
        <v>4.8171037200000004</v>
      </c>
      <c r="E42" s="26">
        <v>2.6238602700000002</v>
      </c>
    </row>
    <row r="43" spans="2:5" ht="15.95" customHeight="1" x14ac:dyDescent="0.3">
      <c r="B43" s="44">
        <v>2014</v>
      </c>
      <c r="C43" s="26" t="s">
        <v>11</v>
      </c>
      <c r="D43" s="26">
        <v>4.9005594700000001</v>
      </c>
      <c r="E43" s="26">
        <v>3.2196010099999999</v>
      </c>
    </row>
    <row r="44" spans="2:5" ht="15.95" customHeight="1" x14ac:dyDescent="0.3">
      <c r="B44" s="44">
        <v>2014</v>
      </c>
      <c r="C44" s="26" t="s">
        <v>12</v>
      </c>
      <c r="D44" s="26">
        <v>5.2565160300000002</v>
      </c>
      <c r="E44" s="26">
        <v>2.8363008199999999</v>
      </c>
    </row>
    <row r="45" spans="2:5" ht="15.95" customHeight="1" x14ac:dyDescent="0.3">
      <c r="B45" s="44">
        <v>2014</v>
      </c>
      <c r="C45" s="26" t="s">
        <v>13</v>
      </c>
      <c r="D45" s="26">
        <v>4.3896474899999998</v>
      </c>
      <c r="E45" s="26">
        <v>2.57666759</v>
      </c>
    </row>
    <row r="46" spans="2:5" ht="15.95" customHeight="1" x14ac:dyDescent="0.3">
      <c r="B46" s="44">
        <v>2015</v>
      </c>
      <c r="C46" s="26" t="s">
        <v>10</v>
      </c>
      <c r="D46" s="26">
        <v>4.23669487</v>
      </c>
      <c r="E46" s="26">
        <v>2.7983844499999999</v>
      </c>
    </row>
    <row r="47" spans="2:5" ht="15.95" customHeight="1" x14ac:dyDescent="0.3">
      <c r="B47" s="44">
        <v>2015</v>
      </c>
      <c r="C47" s="26" t="s">
        <v>11</v>
      </c>
      <c r="D47" s="26">
        <v>4.3478839999999996</v>
      </c>
      <c r="E47" s="26">
        <v>2.5140709000000001</v>
      </c>
    </row>
    <row r="48" spans="2:5" ht="15.95" customHeight="1" x14ac:dyDescent="0.3">
      <c r="B48" s="44">
        <v>2015</v>
      </c>
      <c r="C48" s="26" t="s">
        <v>12</v>
      </c>
      <c r="D48" s="26">
        <v>4.5914665799999996</v>
      </c>
      <c r="E48" s="26">
        <v>3.2024467699999999</v>
      </c>
    </row>
    <row r="49" spans="2:5" ht="15.95" customHeight="1" x14ac:dyDescent="0.3">
      <c r="B49" s="44">
        <v>2015</v>
      </c>
      <c r="C49" s="26" t="s">
        <v>13</v>
      </c>
      <c r="D49" s="26">
        <v>4.1578721600000002</v>
      </c>
      <c r="E49" s="26">
        <v>3.02400175</v>
      </c>
    </row>
    <row r="50" spans="2:5" ht="15.95" customHeight="1" x14ac:dyDescent="0.3">
      <c r="B50" s="45">
        <v>2016</v>
      </c>
      <c r="C50" s="26" t="s">
        <v>10</v>
      </c>
      <c r="D50" s="26">
        <v>4.05082377</v>
      </c>
      <c r="E50" s="26">
        <v>3.18444649</v>
      </c>
    </row>
    <row r="51" spans="2:5" ht="15.95" customHeight="1" x14ac:dyDescent="0.3">
      <c r="B51" s="45">
        <v>2016</v>
      </c>
      <c r="C51" s="26" t="s">
        <v>11</v>
      </c>
      <c r="D51" s="26">
        <v>3.9225779599999999</v>
      </c>
      <c r="E51" s="26">
        <v>3.4220793299999999</v>
      </c>
    </row>
    <row r="52" spans="2:5" ht="15.95" customHeight="1" x14ac:dyDescent="0.3">
      <c r="B52" s="45">
        <v>2016</v>
      </c>
      <c r="C52" s="26" t="s">
        <v>12</v>
      </c>
      <c r="D52" s="26">
        <v>4.0128600800000003</v>
      </c>
      <c r="E52" s="26">
        <v>4.2593041200000004</v>
      </c>
    </row>
    <row r="53" spans="2:5" ht="15.95" customHeight="1" x14ac:dyDescent="0.3">
      <c r="B53" s="44">
        <v>2016</v>
      </c>
      <c r="C53" s="26" t="s">
        <v>13</v>
      </c>
      <c r="D53" s="26">
        <v>3.5311914999999998</v>
      </c>
      <c r="E53" s="26">
        <v>3.9427047599999998</v>
      </c>
    </row>
    <row r="54" spans="2:5" ht="15.95" customHeight="1" x14ac:dyDescent="0.3">
      <c r="B54" s="44">
        <v>2017</v>
      </c>
      <c r="C54" s="26" t="s">
        <v>10</v>
      </c>
      <c r="D54" s="26">
        <v>3.3898000000000001</v>
      </c>
      <c r="E54" s="26">
        <v>3.7389999999999999</v>
      </c>
    </row>
    <row r="55" spans="2:5" ht="15.95" customHeight="1" x14ac:dyDescent="0.3">
      <c r="B55" s="44">
        <v>2017</v>
      </c>
      <c r="C55" s="26" t="s">
        <v>11</v>
      </c>
      <c r="D55" s="26">
        <v>3.4626999999999999</v>
      </c>
      <c r="E55" s="26">
        <v>4.0259999999999998</v>
      </c>
    </row>
    <row r="56" spans="2:5" ht="15.95" customHeight="1" x14ac:dyDescent="0.3">
      <c r="B56" s="44">
        <v>2017</v>
      </c>
      <c r="C56" s="26" t="s">
        <v>12</v>
      </c>
      <c r="D56" s="26">
        <v>3.5488</v>
      </c>
      <c r="E56" s="26">
        <v>4.0284000000000004</v>
      </c>
    </row>
    <row r="57" spans="2:5" ht="15.95" customHeight="1" x14ac:dyDescent="0.3">
      <c r="B57" s="44">
        <v>2017</v>
      </c>
      <c r="C57" s="26" t="s">
        <v>13</v>
      </c>
      <c r="D57" s="26">
        <v>3.3492000000000002</v>
      </c>
      <c r="E57" s="26">
        <v>3.4198</v>
      </c>
    </row>
    <row r="58" spans="2:5" ht="15.95" customHeight="1" x14ac:dyDescent="0.3">
      <c r="B58" s="44">
        <v>2018</v>
      </c>
      <c r="C58" s="26" t="s">
        <v>10</v>
      </c>
      <c r="D58" s="26">
        <v>3.1214961799999998</v>
      </c>
      <c r="E58" s="26">
        <v>2.6254645000000001</v>
      </c>
    </row>
    <row r="59" spans="2:5" ht="15.95" customHeight="1" x14ac:dyDescent="0.3">
      <c r="B59" s="44">
        <v>2018</v>
      </c>
      <c r="C59" s="26" t="s">
        <v>11</v>
      </c>
      <c r="D59" s="26">
        <v>3.33257672</v>
      </c>
      <c r="E59" s="26">
        <v>3.3228405099999998</v>
      </c>
    </row>
    <row r="60" spans="2:5" ht="15.95" customHeight="1" x14ac:dyDescent="0.3">
      <c r="B60" s="44">
        <v>2018</v>
      </c>
      <c r="C60" s="26" t="s">
        <v>12</v>
      </c>
      <c r="D60" s="26">
        <v>3.4437813300000002</v>
      </c>
      <c r="E60" s="26">
        <v>3.6397399199999998</v>
      </c>
    </row>
    <row r="61" spans="2:5" ht="15.95" customHeight="1" x14ac:dyDescent="0.3">
      <c r="B61" s="44">
        <v>2018</v>
      </c>
      <c r="C61" s="26" t="s">
        <v>13</v>
      </c>
      <c r="D61" s="26">
        <v>3.2664657699999999</v>
      </c>
      <c r="E61" s="26">
        <v>3.4734426300000001</v>
      </c>
    </row>
    <row r="62" spans="2:5" ht="15.95" customHeight="1" x14ac:dyDescent="0.3">
      <c r="B62" s="44">
        <v>2019</v>
      </c>
      <c r="C62" s="26" t="s">
        <v>10</v>
      </c>
      <c r="D62" s="26">
        <v>3.3531</v>
      </c>
      <c r="E62" s="26">
        <v>3.4756999999999998</v>
      </c>
    </row>
    <row r="63" spans="2:5" ht="15.95" customHeight="1" x14ac:dyDescent="0.3">
      <c r="B63" s="44">
        <v>2019</v>
      </c>
      <c r="C63" s="26" t="s">
        <v>11</v>
      </c>
      <c r="D63" s="26">
        <v>3.5331000000000001</v>
      </c>
      <c r="E63" s="26">
        <v>3.4765000000000001</v>
      </c>
    </row>
    <row r="64" spans="2:5" ht="15.95" customHeight="1" x14ac:dyDescent="0.3">
      <c r="B64" s="44">
        <v>2019</v>
      </c>
      <c r="C64" s="26" t="s">
        <v>12</v>
      </c>
      <c r="D64" s="26">
        <v>3.7343000000000002</v>
      </c>
      <c r="E64" s="26">
        <v>3.0097</v>
      </c>
    </row>
    <row r="65" spans="2:5" ht="15.95" customHeight="1" x14ac:dyDescent="0.3">
      <c r="B65" s="44">
        <v>2019</v>
      </c>
      <c r="C65" s="26" t="s">
        <v>13</v>
      </c>
      <c r="D65" s="26">
        <v>3.3740999999999999</v>
      </c>
      <c r="E65" s="26">
        <v>3.2231000000000001</v>
      </c>
    </row>
    <row r="66" spans="2:5" ht="15.95" customHeight="1" x14ac:dyDescent="0.3">
      <c r="B66" s="44">
        <v>2020</v>
      </c>
      <c r="C66" s="26" t="s">
        <v>10</v>
      </c>
      <c r="D66" s="26">
        <v>3.4315848999999998</v>
      </c>
      <c r="E66" s="26">
        <v>2.7825349500000001</v>
      </c>
    </row>
    <row r="67" spans="2:5" ht="13.5" customHeight="1" x14ac:dyDescent="0.3">
      <c r="B67" s="44">
        <v>2020</v>
      </c>
      <c r="C67" s="26" t="s">
        <v>12</v>
      </c>
      <c r="D67" s="26">
        <v>5.1539773999999996</v>
      </c>
      <c r="E67" s="26">
        <v>3.8260798</v>
      </c>
    </row>
    <row r="68" spans="2:5" ht="15.95" customHeight="1" x14ac:dyDescent="0.3">
      <c r="B68" s="44">
        <v>2020</v>
      </c>
      <c r="C68" s="26" t="s">
        <v>13</v>
      </c>
      <c r="D68" s="26">
        <v>4.5448565299999997</v>
      </c>
      <c r="E68" s="26">
        <v>3.3896922300000001</v>
      </c>
    </row>
    <row r="69" spans="2:5" ht="15.95" customHeight="1" x14ac:dyDescent="0.3">
      <c r="B69" s="44">
        <v>2021</v>
      </c>
      <c r="C69" s="26" t="s">
        <v>10</v>
      </c>
      <c r="D69" s="26">
        <v>4.3547000000000002</v>
      </c>
      <c r="E69" s="26">
        <v>2.9264000000000001</v>
      </c>
    </row>
    <row r="70" spans="2:5" ht="15.95" customHeight="1" x14ac:dyDescent="0.3">
      <c r="B70" s="44">
        <v>2021</v>
      </c>
      <c r="C70" s="26" t="s">
        <v>11</v>
      </c>
      <c r="D70" s="26">
        <v>4.2060000000000004</v>
      </c>
      <c r="E70" s="26">
        <v>2.8953000000000002</v>
      </c>
    </row>
    <row r="71" spans="2:5" ht="15.95" customHeight="1" x14ac:dyDescent="0.3">
      <c r="B71" s="44">
        <v>2021</v>
      </c>
      <c r="C71" s="26" t="s">
        <v>12</v>
      </c>
      <c r="D71" s="26">
        <v>4.2382999999999997</v>
      </c>
      <c r="E71" s="26">
        <v>3.0569999999999999</v>
      </c>
    </row>
    <row r="72" spans="2:5" ht="15.95" customHeight="1" x14ac:dyDescent="0.3">
      <c r="B72" s="44">
        <v>2021</v>
      </c>
      <c r="C72" s="26" t="s">
        <v>13</v>
      </c>
      <c r="D72" s="26">
        <v>3.6598304599999998</v>
      </c>
      <c r="E72" s="26">
        <v>2.9558035199999999</v>
      </c>
    </row>
    <row r="73" spans="2:5" ht="15.95" customHeight="1" x14ac:dyDescent="0.3">
      <c r="B73" s="44">
        <v>2022</v>
      </c>
      <c r="C73" s="26" t="s">
        <v>10</v>
      </c>
      <c r="D73" s="26">
        <v>3.4539</v>
      </c>
      <c r="E73" s="26">
        <v>3.0680999999999998</v>
      </c>
    </row>
    <row r="74" spans="2:5" ht="15.95" customHeight="1" x14ac:dyDescent="0.3">
      <c r="B74" s="44">
        <v>2022</v>
      </c>
      <c r="C74" s="26" t="s">
        <v>11</v>
      </c>
      <c r="D74" s="26">
        <v>3.2318724200000002</v>
      </c>
      <c r="E74" s="26">
        <v>2.95330073</v>
      </c>
    </row>
    <row r="75" spans="2:5" ht="15.95" customHeight="1" x14ac:dyDescent="0.3">
      <c r="B75" s="44">
        <v>2022</v>
      </c>
      <c r="C75" s="26" t="s">
        <v>12</v>
      </c>
      <c r="D75" s="26">
        <v>3.42974756</v>
      </c>
      <c r="E75" s="26">
        <v>2.2977208999999998</v>
      </c>
    </row>
    <row r="76" spans="2:5" ht="15.95" customHeight="1" x14ac:dyDescent="0.3">
      <c r="B76" s="44">
        <v>2022</v>
      </c>
      <c r="C76" s="26" t="s">
        <v>13</v>
      </c>
      <c r="D76" s="26">
        <v>2.9862655</v>
      </c>
      <c r="E76" s="26">
        <v>1.97640992</v>
      </c>
    </row>
    <row r="77" spans="2:5" ht="15.95" customHeight="1" x14ac:dyDescent="0.3">
      <c r="B77" s="44">
        <v>2023</v>
      </c>
      <c r="C77" s="26" t="s">
        <v>10</v>
      </c>
      <c r="D77" s="26">
        <v>2.6580136400000001</v>
      </c>
      <c r="E77" s="26">
        <v>1.7623953999999999</v>
      </c>
    </row>
    <row r="78" spans="2:5" ht="15.95" customHeight="1" x14ac:dyDescent="0.3">
      <c r="B78" s="44">
        <v>2023</v>
      </c>
      <c r="C78" s="26" t="s">
        <v>11</v>
      </c>
      <c r="D78" s="26">
        <v>2.81391963</v>
      </c>
      <c r="E78" s="26">
        <v>1.7590476799999999</v>
      </c>
    </row>
    <row r="79" spans="2:5" ht="15.95" customHeight="1" x14ac:dyDescent="0.3">
      <c r="B79" s="44">
        <v>2023</v>
      </c>
      <c r="C79" s="26" t="s">
        <v>12</v>
      </c>
      <c r="D79" s="55">
        <v>2.9924842800000002</v>
      </c>
      <c r="E79" s="55">
        <v>1.81924446</v>
      </c>
    </row>
    <row r="80" spans="2:5" ht="15.95" customHeight="1" x14ac:dyDescent="0.3">
      <c r="B80" s="44">
        <v>2023</v>
      </c>
      <c r="C80" s="26" t="s">
        <v>13</v>
      </c>
      <c r="D80" s="55">
        <v>2.68502836</v>
      </c>
      <c r="E80" s="55">
        <v>1.7151124</v>
      </c>
    </row>
    <row r="81" spans="2:6" ht="15.95" customHeight="1" x14ac:dyDescent="0.3">
      <c r="B81" s="44">
        <v>2024</v>
      </c>
      <c r="C81" s="26" t="s">
        <v>10</v>
      </c>
      <c r="D81" s="55">
        <v>2.5422612600000001</v>
      </c>
      <c r="E81" s="55">
        <v>1.56255849</v>
      </c>
    </row>
    <row r="82" spans="2:6" ht="15.95" customHeight="1" x14ac:dyDescent="0.3">
      <c r="B82" s="44">
        <v>2024</v>
      </c>
      <c r="C82" s="26" t="s">
        <v>11</v>
      </c>
      <c r="D82" s="55">
        <v>2.6683390899999999</v>
      </c>
      <c r="E82" s="55">
        <v>1.9977889</v>
      </c>
    </row>
    <row r="83" spans="2:6" ht="15.95" customHeight="1" x14ac:dyDescent="0.3">
      <c r="B83" s="44">
        <v>2024</v>
      </c>
      <c r="C83" s="26" t="s">
        <v>25</v>
      </c>
      <c r="D83" s="55">
        <v>3.0015999999999998</v>
      </c>
      <c r="E83" s="55">
        <v>1.9509000000000001</v>
      </c>
    </row>
    <row r="84" spans="2:6" ht="15.95" customHeight="1" x14ac:dyDescent="0.3">
      <c r="B84" s="44">
        <v>2024</v>
      </c>
      <c r="C84" s="56" t="s">
        <v>13</v>
      </c>
      <c r="D84" s="57">
        <v>2.5678000000000001</v>
      </c>
      <c r="E84" s="57">
        <v>1.8974</v>
      </c>
    </row>
    <row r="85" spans="2:6" ht="15.95" customHeight="1" x14ac:dyDescent="0.3">
      <c r="B85" s="44">
        <v>2025</v>
      </c>
      <c r="C85" s="56" t="s">
        <v>10</v>
      </c>
      <c r="D85" s="59">
        <v>2.4634999999999998</v>
      </c>
      <c r="E85" s="57">
        <v>2.0663999999999998</v>
      </c>
    </row>
    <row r="86" spans="2:6" ht="15.95" customHeight="1" x14ac:dyDescent="0.3">
      <c r="B86" s="44">
        <v>2025</v>
      </c>
      <c r="C86" s="56" t="s">
        <v>11</v>
      </c>
      <c r="D86" s="61">
        <v>2.6598999999999999</v>
      </c>
      <c r="E86" s="60">
        <v>2.6120999999999999</v>
      </c>
    </row>
    <row r="87" spans="2:6" ht="15.95" customHeight="1" x14ac:dyDescent="0.3">
      <c r="B87" s="44">
        <v>2025</v>
      </c>
      <c r="C87" s="56" t="s">
        <v>25</v>
      </c>
      <c r="D87" s="61">
        <v>2.887</v>
      </c>
      <c r="E87" s="60">
        <v>2.9030999999999998</v>
      </c>
    </row>
    <row r="88" spans="2:6" ht="12" customHeight="1" x14ac:dyDescent="0.25">
      <c r="B88" s="15"/>
      <c r="C88" s="13"/>
      <c r="D88" s="13"/>
      <c r="E88" s="13"/>
    </row>
    <row r="89" spans="2:6" s="35" customFormat="1" ht="30" customHeight="1" x14ac:dyDescent="0.25">
      <c r="B89" s="64" t="s">
        <v>30</v>
      </c>
      <c r="C89" s="64"/>
      <c r="D89" s="64"/>
      <c r="E89" s="64"/>
      <c r="F89" s="36"/>
    </row>
    <row r="90" spans="2:6" s="35" customFormat="1" ht="40.5" customHeight="1" x14ac:dyDescent="0.25">
      <c r="B90" s="64"/>
      <c r="C90" s="64"/>
      <c r="D90" s="64"/>
      <c r="E90" s="64"/>
      <c r="F90" s="36"/>
    </row>
    <row r="91" spans="2:6" s="35" customFormat="1" ht="9.75" customHeight="1" x14ac:dyDescent="0.25">
      <c r="B91" s="62"/>
      <c r="C91" s="62"/>
      <c r="D91" s="62"/>
      <c r="E91" s="62"/>
      <c r="F91" s="36"/>
    </row>
    <row r="92" spans="2:6" s="37" customFormat="1" ht="12" customHeight="1" x14ac:dyDescent="0.25">
      <c r="B92" s="38" t="s">
        <v>20</v>
      </c>
      <c r="C92" s="38"/>
      <c r="D92" s="38"/>
      <c r="E92" s="38"/>
    </row>
    <row r="93" spans="2:6" s="37" customFormat="1" ht="12" customHeight="1" x14ac:dyDescent="0.25">
      <c r="B93" s="39" t="s">
        <v>28</v>
      </c>
      <c r="C93" s="39"/>
      <c r="D93" s="39"/>
      <c r="E93" s="39"/>
    </row>
    <row r="94" spans="2:6" s="37" customFormat="1" ht="12" customHeight="1" x14ac:dyDescent="0.25">
      <c r="B94" s="39" t="s">
        <v>17</v>
      </c>
      <c r="C94" s="39"/>
      <c r="D94" s="39"/>
      <c r="E94" s="39"/>
    </row>
    <row r="95" spans="2:6" s="37" customFormat="1" ht="12" customHeight="1" x14ac:dyDescent="0.2">
      <c r="B95" s="58" t="s">
        <v>26</v>
      </c>
      <c r="C95" s="40"/>
      <c r="D95" s="40"/>
      <c r="E95" s="40"/>
    </row>
    <row r="96" spans="2:6" s="37" customFormat="1" ht="12" customHeight="1" x14ac:dyDescent="0.2">
      <c r="B96" s="40" t="s">
        <v>19</v>
      </c>
      <c r="C96" s="54" t="s">
        <v>31</v>
      </c>
      <c r="D96" s="40"/>
      <c r="E96" s="40"/>
    </row>
    <row r="97" spans="2:5" ht="15" customHeight="1" x14ac:dyDescent="0.25">
      <c r="B97"/>
      <c r="C97"/>
      <c r="D97"/>
      <c r="E97"/>
    </row>
    <row r="98" spans="2:5" ht="15" hidden="1" customHeight="1" x14ac:dyDescent="0.3"/>
  </sheetData>
  <mergeCells count="1">
    <mergeCell ref="B89:E90"/>
  </mergeCells>
  <hyperlinks>
    <hyperlink ref="E1" location="Gráfica!A1" display="Ver gráfica" xr:uid="{00000000-0004-0000-0100-000000000000}"/>
    <hyperlink ref="B95" r:id="rId1" xr:uid="{186B6837-D83F-4DB7-9B89-DC8F29CA0B0F}"/>
  </hyperlinks>
  <printOptions horizontalCentered="1"/>
  <pageMargins left="0.23622047244094491" right="0.23622047244094491" top="0.74803149606299213" bottom="0.74803149606299213" header="0.31496062992125984" footer="0.31496062992125984"/>
  <pageSetup fitToHeight="0" orientation="portrait" horizontalDpi="1200" verticalDpi="1200"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EEF2-9E1C-4A57-BC25-64C9C112A3C6}">
  <sheetPr codeName="Hoja3">
    <pageSetUpPr fitToPage="1"/>
  </sheetPr>
  <dimension ref="A1:C16"/>
  <sheetViews>
    <sheetView showGridLines="0" showRowColHeaders="0" zoomScaleNormal="100" workbookViewId="0"/>
  </sheetViews>
  <sheetFormatPr baseColWidth="10" defaultColWidth="0" defaultRowHeight="14.25" customHeight="1" zeroHeight="1" x14ac:dyDescent="0.2"/>
  <cols>
    <col min="1" max="1" width="2.7109375" style="14" customWidth="1"/>
    <col min="2" max="2" width="94" style="14" customWidth="1"/>
    <col min="3" max="3" width="2.7109375" style="14" customWidth="1"/>
    <col min="4" max="16384" width="12.5703125" style="14" hidden="1"/>
  </cols>
  <sheetData>
    <row r="1" spans="2:2" ht="15" customHeight="1" x14ac:dyDescent="0.3">
      <c r="B1" s="19" t="s">
        <v>6</v>
      </c>
    </row>
    <row r="2" spans="2:2" ht="15" customHeight="1" x14ac:dyDescent="0.25">
      <c r="B2" s="23" t="s">
        <v>23</v>
      </c>
    </row>
    <row r="3" spans="2:2" ht="25.5" x14ac:dyDescent="0.2">
      <c r="B3" s="24" t="s">
        <v>24</v>
      </c>
    </row>
    <row r="4" spans="2:2" x14ac:dyDescent="0.2">
      <c r="B4" s="24"/>
    </row>
    <row r="5" spans="2:2" x14ac:dyDescent="0.2">
      <c r="B5" s="43" t="s">
        <v>7</v>
      </c>
    </row>
    <row r="6" spans="2:2" x14ac:dyDescent="0.2">
      <c r="B6" s="41" t="s">
        <v>14</v>
      </c>
    </row>
    <row r="7" spans="2:2" x14ac:dyDescent="0.2">
      <c r="B7" s="42" t="s">
        <v>22</v>
      </c>
    </row>
    <row r="8" spans="2:2" ht="15" customHeight="1" x14ac:dyDescent="0.2">
      <c r="B8" s="42"/>
    </row>
    <row r="9" spans="2:2" ht="15" hidden="1" customHeight="1" x14ac:dyDescent="0.2">
      <c r="B9" s="25"/>
    </row>
    <row r="10" spans="2:2" ht="15" hidden="1" x14ac:dyDescent="0.25">
      <c r="B10"/>
    </row>
    <row r="11" spans="2:2" ht="15" hidden="1" x14ac:dyDescent="0.25">
      <c r="B11"/>
    </row>
    <row r="12" spans="2:2" ht="15" hidden="1" x14ac:dyDescent="0.25">
      <c r="B12"/>
    </row>
    <row r="13" spans="2:2" ht="15" hidden="1" customHeight="1" x14ac:dyDescent="0.25">
      <c r="B13"/>
    </row>
    <row r="14" spans="2:2" ht="15" hidden="1" customHeight="1" x14ac:dyDescent="0.25">
      <c r="B14"/>
    </row>
    <row r="15" spans="2:2" ht="15" hidden="1" customHeight="1" x14ac:dyDescent="0.25">
      <c r="B15"/>
    </row>
    <row r="16" spans="2:2" ht="14.25" hidden="1" customHeight="1" x14ac:dyDescent="0.25">
      <c r="B16"/>
    </row>
  </sheetData>
  <hyperlinks>
    <hyperlink ref="B1" location="Gráfica!A1" display="Ver gráfica" xr:uid="{615F1A99-4AEA-49D3-AC1E-C6855D59C482}"/>
    <hyperlink ref="B6" r:id="rId1" xr:uid="{389846D2-30A1-4296-A0DC-B0402411C5E8}"/>
    <hyperlink ref="B7" r:id="rId2" xr:uid="{2E50F77E-F87B-4868-BCBB-32961435FDFB}"/>
  </hyperlinks>
  <printOptions horizontalCentered="1"/>
  <pageMargins left="0.23622047244094491" right="0.23622047244094491" top="0.74803149606299213" bottom="0.74803149606299213" header="0.31496062992125984" footer="0.31496062992125984"/>
  <pageSetup orientation="portrait" horizontalDpi="1200"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H84"/>
  <sheetViews>
    <sheetView showGridLines="0" topLeftCell="A81" zoomScale="130" zoomScaleNormal="130" workbookViewId="0">
      <selection activeCell="A83" sqref="A83:C84"/>
    </sheetView>
  </sheetViews>
  <sheetFormatPr baseColWidth="10" defaultColWidth="9.140625" defaultRowHeight="15" x14ac:dyDescent="0.25"/>
  <cols>
    <col min="1" max="1" width="15.85546875" style="1" bestFit="1" customWidth="1"/>
    <col min="2" max="2" width="18.42578125" style="29" bestFit="1" customWidth="1"/>
    <col min="3" max="3" width="12" style="29" bestFit="1" customWidth="1"/>
    <col min="5" max="5" width="9.140625" style="5"/>
    <col min="6" max="6" width="11.85546875" bestFit="1" customWidth="1"/>
    <col min="7" max="8" width="12" style="31" bestFit="1" customWidth="1"/>
  </cols>
  <sheetData>
    <row r="1" spans="1:8" ht="18.75" x14ac:dyDescent="0.3">
      <c r="A1" s="4" t="s">
        <v>1</v>
      </c>
      <c r="E1" s="34" t="s">
        <v>2</v>
      </c>
    </row>
    <row r="2" spans="1:8" x14ac:dyDescent="0.25">
      <c r="A2" s="3" t="s">
        <v>4</v>
      </c>
      <c r="B2" s="27" t="s">
        <v>15</v>
      </c>
      <c r="C2" s="28" t="s">
        <v>16</v>
      </c>
      <c r="E2" s="32" t="s">
        <v>0</v>
      </c>
      <c r="F2" s="3" t="s">
        <v>4</v>
      </c>
      <c r="G2" s="27" t="s">
        <v>15</v>
      </c>
      <c r="H2" s="28" t="s">
        <v>16</v>
      </c>
    </row>
    <row r="3" spans="1:8" x14ac:dyDescent="0.25">
      <c r="A3" s="2" t="str">
        <f>Cuadro!C6&amp;"-"&amp;Cuadro!B6</f>
        <v>I-2005</v>
      </c>
      <c r="B3" s="30">
        <f>Cuadro!D6</f>
        <v>3.8456999999999999</v>
      </c>
      <c r="C3" s="30">
        <f>Cuadro!E6</f>
        <v>2.4464000000000001</v>
      </c>
      <c r="E3" s="33">
        <v>70</v>
      </c>
      <c r="F3" s="2" t="str">
        <f t="shared" ref="F3:F34" si="0">+INDEX($A$3:$A$227,E3)</f>
        <v>III-2022</v>
      </c>
      <c r="G3" s="30">
        <f t="shared" ref="G3:G34" si="1">+INDEX($B$3:$B$227,E3)</f>
        <v>3.42974756</v>
      </c>
      <c r="H3" s="30">
        <f t="shared" ref="H3:H34" si="2">+INDEX($C$3:$C$227,E3)</f>
        <v>2.2977208999999998</v>
      </c>
    </row>
    <row r="4" spans="1:8" x14ac:dyDescent="0.25">
      <c r="A4" s="2" t="str">
        <f>Cuadro!C7&amp;"-"&amp;Cuadro!B7</f>
        <v>II-2005</v>
      </c>
      <c r="B4" s="30">
        <f>Cuadro!D7</f>
        <v>3.4723999999999999</v>
      </c>
      <c r="C4" s="30">
        <f>Cuadro!E7</f>
        <v>2.7372999999999998</v>
      </c>
      <c r="E4" s="33">
        <f>+E3+1</f>
        <v>71</v>
      </c>
      <c r="F4" s="2" t="str">
        <f t="shared" si="0"/>
        <v>IV-2022</v>
      </c>
      <c r="G4" s="30">
        <f t="shared" si="1"/>
        <v>2.9862655</v>
      </c>
      <c r="H4" s="30">
        <f t="shared" si="2"/>
        <v>1.97640992</v>
      </c>
    </row>
    <row r="5" spans="1:8" x14ac:dyDescent="0.25">
      <c r="A5" s="2" t="str">
        <f>Cuadro!C8&amp;"-"&amp;Cuadro!B8</f>
        <v>III-2005</v>
      </c>
      <c r="B5" s="30">
        <f>Cuadro!D8</f>
        <v>3.7679999999999998</v>
      </c>
      <c r="C5" s="30">
        <f>Cuadro!E8</f>
        <v>2.6713</v>
      </c>
      <c r="E5" s="33">
        <f t="shared" ref="E5:E68" si="3">+E4+1</f>
        <v>72</v>
      </c>
      <c r="F5" s="2" t="str">
        <f t="shared" si="0"/>
        <v>I-2023</v>
      </c>
      <c r="G5" s="30">
        <f t="shared" si="1"/>
        <v>2.6580136400000001</v>
      </c>
      <c r="H5" s="30">
        <f t="shared" si="2"/>
        <v>1.7623953999999999</v>
      </c>
    </row>
    <row r="6" spans="1:8" x14ac:dyDescent="0.25">
      <c r="A6" s="2" t="str">
        <f>Cuadro!C9&amp;"-"&amp;Cuadro!B9</f>
        <v>IV-2005</v>
      </c>
      <c r="B6" s="30">
        <f>Cuadro!D9</f>
        <v>3.1128</v>
      </c>
      <c r="C6" s="30">
        <f>Cuadro!E9</f>
        <v>1.8254999999999999</v>
      </c>
      <c r="E6" s="33">
        <f t="shared" si="3"/>
        <v>73</v>
      </c>
      <c r="F6" s="2" t="str">
        <f t="shared" si="0"/>
        <v>II-2023</v>
      </c>
      <c r="G6" s="30">
        <f t="shared" si="1"/>
        <v>2.81391963</v>
      </c>
      <c r="H6" s="30">
        <f t="shared" si="2"/>
        <v>1.7590476799999999</v>
      </c>
    </row>
    <row r="7" spans="1:8" x14ac:dyDescent="0.25">
      <c r="A7" s="2" t="str">
        <f>Cuadro!C10&amp;"-"&amp;Cuadro!B10</f>
        <v>I-2006</v>
      </c>
      <c r="B7" s="30">
        <f>Cuadro!D10</f>
        <v>3.5255000000000001</v>
      </c>
      <c r="C7" s="30">
        <f>Cuadro!E10</f>
        <v>2.0840000000000001</v>
      </c>
      <c r="E7" s="33">
        <f t="shared" si="3"/>
        <v>74</v>
      </c>
      <c r="F7" s="2" t="str">
        <f t="shared" si="0"/>
        <v>III-2023</v>
      </c>
      <c r="G7" s="30">
        <f t="shared" si="1"/>
        <v>2.9924842800000002</v>
      </c>
      <c r="H7" s="30">
        <f t="shared" si="2"/>
        <v>1.81924446</v>
      </c>
    </row>
    <row r="8" spans="1:8" x14ac:dyDescent="0.25">
      <c r="A8" s="2" t="str">
        <f>Cuadro!C11&amp;"-"&amp;Cuadro!B11</f>
        <v>II-2006</v>
      </c>
      <c r="B8" s="30">
        <f>Cuadro!D11</f>
        <v>3.1339999999999999</v>
      </c>
      <c r="C8" s="30">
        <f>Cuadro!E11</f>
        <v>1.9525999999999999</v>
      </c>
      <c r="E8" s="33">
        <f t="shared" si="3"/>
        <v>75</v>
      </c>
      <c r="F8" s="2" t="str">
        <f t="shared" si="0"/>
        <v>IV-2023</v>
      </c>
      <c r="G8" s="30">
        <f t="shared" si="1"/>
        <v>2.68502836</v>
      </c>
      <c r="H8" s="30">
        <f t="shared" si="2"/>
        <v>1.7151124</v>
      </c>
    </row>
    <row r="9" spans="1:8" x14ac:dyDescent="0.25">
      <c r="A9" s="2" t="str">
        <f>Cuadro!C12&amp;"-"&amp;Cuadro!B12</f>
        <v>III-2006</v>
      </c>
      <c r="B9" s="30">
        <f>Cuadro!D12</f>
        <v>3.9839000000000002</v>
      </c>
      <c r="C9" s="30">
        <f>Cuadro!E12</f>
        <v>2.8719000000000001</v>
      </c>
      <c r="E9" s="33">
        <f t="shared" si="3"/>
        <v>76</v>
      </c>
      <c r="F9" s="2" t="str">
        <f t="shared" si="0"/>
        <v>I-2024</v>
      </c>
      <c r="G9" s="30">
        <f t="shared" si="1"/>
        <v>2.5422612600000001</v>
      </c>
      <c r="H9" s="30">
        <f t="shared" si="2"/>
        <v>1.56255849</v>
      </c>
    </row>
    <row r="10" spans="1:8" x14ac:dyDescent="0.25">
      <c r="A10" s="2" t="str">
        <f>Cuadro!C13&amp;"-"&amp;Cuadro!B13</f>
        <v>IV-2006</v>
      </c>
      <c r="B10" s="30">
        <f>Cuadro!D13</f>
        <v>3.5899000000000001</v>
      </c>
      <c r="C10" s="30">
        <f>Cuadro!E13</f>
        <v>1.8115000000000001</v>
      </c>
      <c r="E10" s="33">
        <f t="shared" si="3"/>
        <v>77</v>
      </c>
      <c r="F10" s="2" t="str">
        <f t="shared" si="0"/>
        <v>II-2024</v>
      </c>
      <c r="G10" s="30">
        <f t="shared" si="1"/>
        <v>2.6683390899999999</v>
      </c>
      <c r="H10" s="30">
        <f t="shared" si="2"/>
        <v>1.9977889</v>
      </c>
    </row>
    <row r="11" spans="1:8" x14ac:dyDescent="0.25">
      <c r="A11" s="2" t="str">
        <f>Cuadro!C14&amp;"-"&amp;Cuadro!B14</f>
        <v>I-2007</v>
      </c>
      <c r="B11" s="30">
        <f>Cuadro!D14</f>
        <v>3.9466239999999999</v>
      </c>
      <c r="C11" s="30">
        <f>Cuadro!E14</f>
        <v>2.6151070000000001</v>
      </c>
      <c r="E11" s="33">
        <f t="shared" si="3"/>
        <v>78</v>
      </c>
      <c r="F11" s="2" t="str">
        <f t="shared" si="0"/>
        <v>lll-2024</v>
      </c>
      <c r="G11" s="30">
        <f t="shared" si="1"/>
        <v>3.0015999999999998</v>
      </c>
      <c r="H11" s="30">
        <f t="shared" si="2"/>
        <v>1.9509000000000001</v>
      </c>
    </row>
    <row r="12" spans="1:8" x14ac:dyDescent="0.25">
      <c r="A12" s="2" t="str">
        <f>Cuadro!C15&amp;"-"&amp;Cuadro!B15</f>
        <v>II-2007</v>
      </c>
      <c r="B12" s="30">
        <f>Cuadro!D15</f>
        <v>3.330101</v>
      </c>
      <c r="C12" s="30">
        <f>Cuadro!E15</f>
        <v>1.3926289999999999</v>
      </c>
      <c r="E12" s="33">
        <f t="shared" si="3"/>
        <v>79</v>
      </c>
      <c r="F12" s="2" t="str">
        <f t="shared" si="0"/>
        <v>IV-2024</v>
      </c>
      <c r="G12" s="30">
        <f t="shared" si="1"/>
        <v>2.5678000000000001</v>
      </c>
      <c r="H12" s="30">
        <f t="shared" si="2"/>
        <v>1.8974</v>
      </c>
    </row>
    <row r="13" spans="1:8" x14ac:dyDescent="0.25">
      <c r="A13" s="2" t="str">
        <f>Cuadro!C16&amp;"-"&amp;Cuadro!B16</f>
        <v>III-2007</v>
      </c>
      <c r="B13" s="30">
        <f>Cuadro!D16</f>
        <v>3.8407680000000002</v>
      </c>
      <c r="C13" s="30">
        <f>Cuadro!E16</f>
        <v>2.2029519999999998</v>
      </c>
      <c r="E13" s="33">
        <f t="shared" si="3"/>
        <v>80</v>
      </c>
      <c r="F13" s="2" t="str">
        <f t="shared" si="0"/>
        <v>I-2025</v>
      </c>
      <c r="G13" s="30">
        <f t="shared" si="1"/>
        <v>2.4634999999999998</v>
      </c>
      <c r="H13" s="30">
        <f t="shared" si="2"/>
        <v>2.0663999999999998</v>
      </c>
    </row>
    <row r="14" spans="1:8" x14ac:dyDescent="0.25">
      <c r="A14" s="2" t="str">
        <f>Cuadro!C17&amp;"-"&amp;Cuadro!B17</f>
        <v>IV-2007</v>
      </c>
      <c r="B14" s="30">
        <f>Cuadro!D17</f>
        <v>3.4639259999999998</v>
      </c>
      <c r="C14" s="30">
        <f>Cuadro!E17</f>
        <v>2.0901649999999998</v>
      </c>
      <c r="E14" s="33">
        <f t="shared" si="3"/>
        <v>81</v>
      </c>
      <c r="F14" s="2" t="str">
        <f t="shared" si="0"/>
        <v>II-2025</v>
      </c>
      <c r="G14" s="30">
        <f t="shared" si="1"/>
        <v>2.6598999999999999</v>
      </c>
      <c r="H14" s="30">
        <f t="shared" si="2"/>
        <v>2.6120999999999999</v>
      </c>
    </row>
    <row r="15" spans="1:8" x14ac:dyDescent="0.25">
      <c r="A15" s="2" t="str">
        <f>Cuadro!C18&amp;"-"&amp;Cuadro!B18</f>
        <v>I-2008</v>
      </c>
      <c r="B15" s="30">
        <f>Cuadro!D18</f>
        <v>3.88420817</v>
      </c>
      <c r="C15" s="30">
        <f>Cuadro!E18</f>
        <v>1.79529972</v>
      </c>
      <c r="E15" s="33">
        <f t="shared" si="3"/>
        <v>82</v>
      </c>
      <c r="F15" s="2" t="str">
        <f t="shared" si="0"/>
        <v>lll-2025</v>
      </c>
      <c r="G15" s="30">
        <f t="shared" si="1"/>
        <v>2.887</v>
      </c>
      <c r="H15" s="30">
        <f t="shared" si="2"/>
        <v>2.9030999999999998</v>
      </c>
    </row>
    <row r="16" spans="1:8" x14ac:dyDescent="0.25">
      <c r="A16" s="2" t="str">
        <f>Cuadro!C19&amp;"-"&amp;Cuadro!B19</f>
        <v>II-2008</v>
      </c>
      <c r="B16" s="30">
        <f>Cuadro!D19</f>
        <v>3.44011719</v>
      </c>
      <c r="C16" s="30">
        <f>Cuadro!E19</f>
        <v>2.1621528400000001</v>
      </c>
      <c r="E16" s="33">
        <f t="shared" si="3"/>
        <v>83</v>
      </c>
      <c r="F16" s="2">
        <f t="shared" si="0"/>
        <v>0</v>
      </c>
      <c r="G16" s="30">
        <f t="shared" si="1"/>
        <v>0</v>
      </c>
      <c r="H16" s="30">
        <f t="shared" si="2"/>
        <v>0</v>
      </c>
    </row>
    <row r="17" spans="1:8" x14ac:dyDescent="0.25">
      <c r="A17" s="2" t="str">
        <f>Cuadro!C20&amp;"-"&amp;Cuadro!B20</f>
        <v>III-2008</v>
      </c>
      <c r="B17" s="30">
        <f>Cuadro!D20</f>
        <v>4.1238833000000001</v>
      </c>
      <c r="C17" s="30">
        <f>Cuadro!E20</f>
        <v>2.02894248</v>
      </c>
      <c r="E17" s="33">
        <f t="shared" si="3"/>
        <v>84</v>
      </c>
      <c r="F17" s="2">
        <f t="shared" si="0"/>
        <v>0</v>
      </c>
      <c r="G17" s="30">
        <f t="shared" si="1"/>
        <v>0</v>
      </c>
      <c r="H17" s="30">
        <f t="shared" si="2"/>
        <v>0</v>
      </c>
    </row>
    <row r="18" spans="1:8" x14ac:dyDescent="0.25">
      <c r="A18" s="2" t="str">
        <f>Cuadro!C21&amp;"-"&amp;Cuadro!B21</f>
        <v>IV-2008</v>
      </c>
      <c r="B18" s="30">
        <f>Cuadro!D21</f>
        <v>4.1910821599999997</v>
      </c>
      <c r="C18" s="30">
        <f>Cuadro!E21</f>
        <v>2.3203024999999999</v>
      </c>
      <c r="E18" s="33">
        <f t="shared" si="3"/>
        <v>85</v>
      </c>
      <c r="F18" s="2">
        <f t="shared" si="0"/>
        <v>0</v>
      </c>
      <c r="G18" s="30">
        <f t="shared" si="1"/>
        <v>0</v>
      </c>
      <c r="H18" s="30">
        <f t="shared" si="2"/>
        <v>0</v>
      </c>
    </row>
    <row r="19" spans="1:8" x14ac:dyDescent="0.25">
      <c r="A19" s="2" t="str">
        <f>Cuadro!C22&amp;"-"&amp;Cuadro!B22</f>
        <v>I-2009</v>
      </c>
      <c r="B19" s="30">
        <f>Cuadro!D22</f>
        <v>5.0040507700000001</v>
      </c>
      <c r="C19" s="30">
        <f>Cuadro!E22</f>
        <v>2.19466261</v>
      </c>
      <c r="E19" s="33">
        <f t="shared" si="3"/>
        <v>86</v>
      </c>
      <c r="F19" s="2">
        <f t="shared" si="0"/>
        <v>0</v>
      </c>
      <c r="G19" s="30">
        <f t="shared" si="1"/>
        <v>0</v>
      </c>
      <c r="H19" s="30">
        <f t="shared" si="2"/>
        <v>0</v>
      </c>
    </row>
    <row r="20" spans="1:8" x14ac:dyDescent="0.25">
      <c r="A20" s="2" t="str">
        <f>Cuadro!C23&amp;"-"&amp;Cuadro!B23</f>
        <v>II-2009</v>
      </c>
      <c r="B20" s="30">
        <f>Cuadro!D23</f>
        <v>5.1135741000000001</v>
      </c>
      <c r="C20" s="30">
        <f>Cuadro!E23</f>
        <v>2.85894286</v>
      </c>
      <c r="E20" s="33">
        <f t="shared" si="3"/>
        <v>87</v>
      </c>
      <c r="F20" s="2">
        <f t="shared" si="0"/>
        <v>0</v>
      </c>
      <c r="G20" s="30">
        <f t="shared" si="1"/>
        <v>0</v>
      </c>
      <c r="H20" s="30">
        <f t="shared" si="2"/>
        <v>0</v>
      </c>
    </row>
    <row r="21" spans="1:8" x14ac:dyDescent="0.25">
      <c r="A21" s="2" t="str">
        <f>Cuadro!C24&amp;"-"&amp;Cuadro!B24</f>
        <v>III-2009</v>
      </c>
      <c r="B21" s="30">
        <f>Cuadro!D24</f>
        <v>6.1518018799999998</v>
      </c>
      <c r="C21" s="30">
        <f>Cuadro!E24</f>
        <v>2.6455782000000001</v>
      </c>
      <c r="E21" s="33">
        <f t="shared" si="3"/>
        <v>88</v>
      </c>
      <c r="F21" s="2">
        <f t="shared" si="0"/>
        <v>0</v>
      </c>
      <c r="G21" s="30">
        <f t="shared" si="1"/>
        <v>0</v>
      </c>
      <c r="H21" s="30">
        <f t="shared" si="2"/>
        <v>0</v>
      </c>
    </row>
    <row r="22" spans="1:8" x14ac:dyDescent="0.25">
      <c r="A22" s="2" t="str">
        <f>Cuadro!C25&amp;"-"&amp;Cuadro!B25</f>
        <v>IV-2009</v>
      </c>
      <c r="B22" s="30">
        <f>Cuadro!D25</f>
        <v>5.2376965000000002</v>
      </c>
      <c r="C22" s="30">
        <f>Cuadro!E25</f>
        <v>3.4607783900000002</v>
      </c>
      <c r="E22" s="33">
        <f t="shared" si="3"/>
        <v>89</v>
      </c>
      <c r="F22" s="2">
        <f t="shared" si="0"/>
        <v>0</v>
      </c>
      <c r="G22" s="30">
        <f t="shared" si="1"/>
        <v>0</v>
      </c>
      <c r="H22" s="30">
        <f t="shared" si="2"/>
        <v>0</v>
      </c>
    </row>
    <row r="23" spans="1:8" x14ac:dyDescent="0.25">
      <c r="A23" s="2" t="str">
        <f>Cuadro!C26&amp;"-"&amp;Cuadro!B26</f>
        <v>I-2010</v>
      </c>
      <c r="B23" s="30">
        <f>Cuadro!D26</f>
        <v>5.3015721500000001</v>
      </c>
      <c r="C23" s="30">
        <f>Cuadro!E26</f>
        <v>2.6635563800000002</v>
      </c>
      <c r="E23" s="33">
        <f t="shared" si="3"/>
        <v>90</v>
      </c>
      <c r="F23" s="2">
        <f t="shared" si="0"/>
        <v>0</v>
      </c>
      <c r="G23" s="30">
        <f t="shared" si="1"/>
        <v>0</v>
      </c>
      <c r="H23" s="30">
        <f t="shared" si="2"/>
        <v>0</v>
      </c>
    </row>
    <row r="24" spans="1:8" x14ac:dyDescent="0.25">
      <c r="A24" s="2" t="str">
        <f>Cuadro!C27&amp;"-"&amp;Cuadro!B27</f>
        <v>II-2010</v>
      </c>
      <c r="B24" s="30">
        <f>Cuadro!D27</f>
        <v>5.1747125299999999</v>
      </c>
      <c r="C24" s="30">
        <f>Cuadro!E27</f>
        <v>3.4166857899999998</v>
      </c>
      <c r="E24" s="33">
        <f t="shared" si="3"/>
        <v>91</v>
      </c>
      <c r="F24" s="2">
        <f t="shared" si="0"/>
        <v>0</v>
      </c>
      <c r="G24" s="30">
        <f t="shared" si="1"/>
        <v>0</v>
      </c>
      <c r="H24" s="30">
        <f t="shared" si="2"/>
        <v>0</v>
      </c>
    </row>
    <row r="25" spans="1:8" x14ac:dyDescent="0.25">
      <c r="A25" s="2" t="str">
        <f>Cuadro!C28&amp;"-"&amp;Cuadro!B28</f>
        <v>III-2010</v>
      </c>
      <c r="B25" s="30">
        <f>Cuadro!D28</f>
        <v>5.56744796</v>
      </c>
      <c r="C25" s="30">
        <f>Cuadro!E28</f>
        <v>3.6570687400000002</v>
      </c>
      <c r="E25" s="33">
        <f t="shared" si="3"/>
        <v>92</v>
      </c>
      <c r="F25" s="2">
        <f t="shared" si="0"/>
        <v>0</v>
      </c>
      <c r="G25" s="30">
        <f t="shared" si="1"/>
        <v>0</v>
      </c>
      <c r="H25" s="30">
        <f t="shared" si="2"/>
        <v>0</v>
      </c>
    </row>
    <row r="26" spans="1:8" x14ac:dyDescent="0.25">
      <c r="A26" s="2" t="str">
        <f>Cuadro!C29&amp;"-"&amp;Cuadro!B29</f>
        <v>IV-2010</v>
      </c>
      <c r="B26" s="30">
        <f>Cuadro!D29</f>
        <v>5.2920559000000003</v>
      </c>
      <c r="C26" s="30">
        <f>Cuadro!E29</f>
        <v>2.6889985799999998</v>
      </c>
      <c r="E26" s="33">
        <f t="shared" si="3"/>
        <v>93</v>
      </c>
      <c r="F26" s="2">
        <f t="shared" si="0"/>
        <v>0</v>
      </c>
      <c r="G26" s="30">
        <f t="shared" si="1"/>
        <v>0</v>
      </c>
      <c r="H26" s="30">
        <f t="shared" si="2"/>
        <v>0</v>
      </c>
    </row>
    <row r="27" spans="1:8" x14ac:dyDescent="0.25">
      <c r="A27" s="2" t="str">
        <f>Cuadro!C30&amp;"-"&amp;Cuadro!B30</f>
        <v>I-2011</v>
      </c>
      <c r="B27" s="30">
        <f>Cuadro!D30</f>
        <v>5.1611207800000001</v>
      </c>
      <c r="C27" s="30">
        <f>Cuadro!E30</f>
        <v>2.4329615699999998</v>
      </c>
      <c r="E27" s="33">
        <f t="shared" si="3"/>
        <v>94</v>
      </c>
      <c r="F27" s="2">
        <f t="shared" si="0"/>
        <v>0</v>
      </c>
      <c r="G27" s="30">
        <f t="shared" si="1"/>
        <v>0</v>
      </c>
      <c r="H27" s="30">
        <f t="shared" si="2"/>
        <v>0</v>
      </c>
    </row>
    <row r="28" spans="1:8" x14ac:dyDescent="0.25">
      <c r="A28" s="2" t="str">
        <f>Cuadro!C31&amp;"-"&amp;Cuadro!B31</f>
        <v>II-2011</v>
      </c>
      <c r="B28" s="30">
        <f>Cuadro!D31</f>
        <v>5.23816243</v>
      </c>
      <c r="C28" s="30">
        <f>Cuadro!E31</f>
        <v>3.7758734199999999</v>
      </c>
      <c r="E28" s="33">
        <f t="shared" si="3"/>
        <v>95</v>
      </c>
      <c r="F28" s="2">
        <f t="shared" si="0"/>
        <v>0</v>
      </c>
      <c r="G28" s="30">
        <f t="shared" si="1"/>
        <v>0</v>
      </c>
      <c r="H28" s="30">
        <f t="shared" si="2"/>
        <v>0</v>
      </c>
    </row>
    <row r="29" spans="1:8" x14ac:dyDescent="0.25">
      <c r="A29" s="2" t="str">
        <f>Cuadro!C32&amp;"-"&amp;Cuadro!B32</f>
        <v>III-2011</v>
      </c>
      <c r="B29" s="30">
        <f>Cuadro!D32</f>
        <v>5.5467927599999998</v>
      </c>
      <c r="C29" s="30">
        <f>Cuadro!E32</f>
        <v>3.0386634799999999</v>
      </c>
      <c r="E29" s="33">
        <f t="shared" si="3"/>
        <v>96</v>
      </c>
      <c r="F29" s="2">
        <f t="shared" si="0"/>
        <v>0</v>
      </c>
      <c r="G29" s="30">
        <f t="shared" si="1"/>
        <v>0</v>
      </c>
      <c r="H29" s="30">
        <f t="shared" si="2"/>
        <v>0</v>
      </c>
    </row>
    <row r="30" spans="1:8" x14ac:dyDescent="0.25">
      <c r="A30" s="2" t="str">
        <f>Cuadro!C33&amp;"-"&amp;Cuadro!B33</f>
        <v>IV-2011</v>
      </c>
      <c r="B30" s="30">
        <f>Cuadro!D33</f>
        <v>4.8569587199999997</v>
      </c>
      <c r="C30" s="30">
        <f>Cuadro!E33</f>
        <v>2.7689076799999999</v>
      </c>
      <c r="E30" s="33">
        <f t="shared" si="3"/>
        <v>97</v>
      </c>
      <c r="F30" s="2">
        <f t="shared" si="0"/>
        <v>0</v>
      </c>
      <c r="G30" s="30">
        <f t="shared" si="1"/>
        <v>0</v>
      </c>
      <c r="H30" s="30">
        <f t="shared" si="2"/>
        <v>0</v>
      </c>
    </row>
    <row r="31" spans="1:8" x14ac:dyDescent="0.25">
      <c r="A31" s="2" t="str">
        <f>Cuadro!C34&amp;"-"&amp;Cuadro!B34</f>
        <v>I-2012</v>
      </c>
      <c r="B31" s="30">
        <f>Cuadro!D34</f>
        <v>4.9167907900000003</v>
      </c>
      <c r="C31" s="30">
        <f>Cuadro!E34</f>
        <v>1.9387468400000001</v>
      </c>
      <c r="E31" s="33">
        <f t="shared" si="3"/>
        <v>98</v>
      </c>
      <c r="F31" s="2">
        <f t="shared" si="0"/>
        <v>0</v>
      </c>
      <c r="G31" s="30">
        <f t="shared" si="1"/>
        <v>0</v>
      </c>
      <c r="H31" s="30">
        <f t="shared" si="2"/>
        <v>0</v>
      </c>
    </row>
    <row r="32" spans="1:8" x14ac:dyDescent="0.25">
      <c r="A32" s="2" t="str">
        <f>Cuadro!C35&amp;"-"&amp;Cuadro!B35</f>
        <v>II-2012</v>
      </c>
      <c r="B32" s="30">
        <f>Cuadro!D35</f>
        <v>4.81527744</v>
      </c>
      <c r="C32" s="30">
        <f>Cuadro!E35</f>
        <v>2.2825094899999998</v>
      </c>
      <c r="E32" s="33">
        <f t="shared" si="3"/>
        <v>99</v>
      </c>
      <c r="F32" s="2">
        <f t="shared" si="0"/>
        <v>0</v>
      </c>
      <c r="G32" s="30">
        <f t="shared" si="1"/>
        <v>0</v>
      </c>
      <c r="H32" s="30">
        <f t="shared" si="2"/>
        <v>0</v>
      </c>
    </row>
    <row r="33" spans="1:8" x14ac:dyDescent="0.25">
      <c r="A33" s="2" t="str">
        <f>Cuadro!C36&amp;"-"&amp;Cuadro!B36</f>
        <v>III-2012</v>
      </c>
      <c r="B33" s="30">
        <f>Cuadro!D36</f>
        <v>5.1092655200000001</v>
      </c>
      <c r="C33" s="30">
        <f>Cuadro!E36</f>
        <v>2.28592079</v>
      </c>
      <c r="E33" s="33">
        <f t="shared" si="3"/>
        <v>100</v>
      </c>
      <c r="F33" s="2">
        <f t="shared" si="0"/>
        <v>0</v>
      </c>
      <c r="G33" s="30">
        <f t="shared" si="1"/>
        <v>0</v>
      </c>
      <c r="H33" s="30">
        <f t="shared" si="2"/>
        <v>0</v>
      </c>
    </row>
    <row r="34" spans="1:8" x14ac:dyDescent="0.25">
      <c r="A34" s="2" t="str">
        <f>Cuadro!C37&amp;"-"&amp;Cuadro!B37</f>
        <v>IV-2012</v>
      </c>
      <c r="B34" s="30">
        <f>Cuadro!D37</f>
        <v>4.8696746099999997</v>
      </c>
      <c r="C34" s="30">
        <f>Cuadro!E37</f>
        <v>2.1175192300000001</v>
      </c>
      <c r="E34" s="33">
        <f t="shared" si="3"/>
        <v>101</v>
      </c>
      <c r="F34" s="2">
        <f t="shared" si="0"/>
        <v>0</v>
      </c>
      <c r="G34" s="30">
        <f t="shared" si="1"/>
        <v>0</v>
      </c>
      <c r="H34" s="30">
        <f t="shared" si="2"/>
        <v>0</v>
      </c>
    </row>
    <row r="35" spans="1:8" x14ac:dyDescent="0.25">
      <c r="A35" s="2" t="str">
        <f>Cuadro!C38&amp;"-"&amp;Cuadro!B38</f>
        <v>I-2013</v>
      </c>
      <c r="B35" s="30">
        <f>Cuadro!D38</f>
        <v>4.9077829900000003</v>
      </c>
      <c r="C35" s="30">
        <f>Cuadro!E38</f>
        <v>2.4677797099999998</v>
      </c>
      <c r="E35" s="33">
        <f t="shared" si="3"/>
        <v>102</v>
      </c>
      <c r="F35" s="2">
        <f t="shared" ref="F35:F66" si="4">+INDEX($A$3:$A$227,E35)</f>
        <v>0</v>
      </c>
      <c r="G35" s="30">
        <f t="shared" ref="G35:G66" si="5">+INDEX($B$3:$B$227,E35)</f>
        <v>0</v>
      </c>
      <c r="H35" s="30">
        <f t="shared" ref="H35:H66" si="6">+INDEX($C$3:$C$227,E35)</f>
        <v>0</v>
      </c>
    </row>
    <row r="36" spans="1:8" x14ac:dyDescent="0.25">
      <c r="A36" s="2" t="str">
        <f>Cuadro!C39&amp;"-"&amp;Cuadro!B39</f>
        <v>II-2013</v>
      </c>
      <c r="B36" s="30">
        <f>Cuadro!D39</f>
        <v>5.0145832700000001</v>
      </c>
      <c r="C36" s="30">
        <f>Cuadro!E39</f>
        <v>2.6468292</v>
      </c>
      <c r="E36" s="33">
        <f t="shared" si="3"/>
        <v>103</v>
      </c>
      <c r="F36" s="2">
        <f t="shared" si="4"/>
        <v>0</v>
      </c>
      <c r="G36" s="30">
        <f t="shared" si="5"/>
        <v>0</v>
      </c>
      <c r="H36" s="30">
        <f t="shared" si="6"/>
        <v>0</v>
      </c>
    </row>
    <row r="37" spans="1:8" x14ac:dyDescent="0.25">
      <c r="A37" s="2" t="str">
        <f>Cuadro!C40&amp;"-"&amp;Cuadro!B40</f>
        <v>III-2013</v>
      </c>
      <c r="B37" s="30">
        <f>Cuadro!D40</f>
        <v>5.2430304300000001</v>
      </c>
      <c r="C37" s="30">
        <f>Cuadro!E40</f>
        <v>2.6618185599999999</v>
      </c>
      <c r="E37" s="33">
        <f t="shared" si="3"/>
        <v>104</v>
      </c>
      <c r="F37" s="2">
        <f t="shared" si="4"/>
        <v>0</v>
      </c>
      <c r="G37" s="30">
        <f t="shared" si="5"/>
        <v>0</v>
      </c>
      <c r="H37" s="30">
        <f t="shared" si="6"/>
        <v>0</v>
      </c>
    </row>
    <row r="38" spans="1:8" x14ac:dyDescent="0.25">
      <c r="A38" s="2" t="str">
        <f>Cuadro!C41&amp;"-"&amp;Cuadro!B41</f>
        <v>IV-2013</v>
      </c>
      <c r="B38" s="30">
        <f>Cuadro!D41</f>
        <v>4.6367593100000004</v>
      </c>
      <c r="C38" s="30">
        <f>Cuadro!E41</f>
        <v>2.0634679500000002</v>
      </c>
      <c r="E38" s="33">
        <f t="shared" si="3"/>
        <v>105</v>
      </c>
      <c r="F38" s="2">
        <f t="shared" si="4"/>
        <v>0</v>
      </c>
      <c r="G38" s="30">
        <f t="shared" si="5"/>
        <v>0</v>
      </c>
      <c r="H38" s="30">
        <f t="shared" si="6"/>
        <v>0</v>
      </c>
    </row>
    <row r="39" spans="1:8" x14ac:dyDescent="0.25">
      <c r="A39" s="2" t="str">
        <f>Cuadro!C42&amp;"-"&amp;Cuadro!B42</f>
        <v>I-2014</v>
      </c>
      <c r="B39" s="30">
        <f>Cuadro!D42</f>
        <v>4.8171037200000004</v>
      </c>
      <c r="C39" s="30">
        <f>Cuadro!E42</f>
        <v>2.6238602700000002</v>
      </c>
      <c r="E39" s="33">
        <f t="shared" si="3"/>
        <v>106</v>
      </c>
      <c r="F39" s="2">
        <f t="shared" si="4"/>
        <v>0</v>
      </c>
      <c r="G39" s="30">
        <f t="shared" si="5"/>
        <v>0</v>
      </c>
      <c r="H39" s="30">
        <f t="shared" si="6"/>
        <v>0</v>
      </c>
    </row>
    <row r="40" spans="1:8" x14ac:dyDescent="0.25">
      <c r="A40" s="2" t="str">
        <f>Cuadro!C43&amp;"-"&amp;Cuadro!B43</f>
        <v>II-2014</v>
      </c>
      <c r="B40" s="30">
        <f>Cuadro!D43</f>
        <v>4.9005594700000001</v>
      </c>
      <c r="C40" s="30">
        <f>Cuadro!E43</f>
        <v>3.2196010099999999</v>
      </c>
      <c r="E40" s="33">
        <f t="shared" si="3"/>
        <v>107</v>
      </c>
      <c r="F40" s="2">
        <f t="shared" si="4"/>
        <v>0</v>
      </c>
      <c r="G40" s="30">
        <f t="shared" si="5"/>
        <v>0</v>
      </c>
      <c r="H40" s="30">
        <f t="shared" si="6"/>
        <v>0</v>
      </c>
    </row>
    <row r="41" spans="1:8" x14ac:dyDescent="0.25">
      <c r="A41" s="2" t="str">
        <f>Cuadro!C44&amp;"-"&amp;Cuadro!B44</f>
        <v>III-2014</v>
      </c>
      <c r="B41" s="30">
        <f>Cuadro!D44</f>
        <v>5.2565160300000002</v>
      </c>
      <c r="C41" s="30">
        <f>Cuadro!E44</f>
        <v>2.8363008199999999</v>
      </c>
      <c r="E41" s="33">
        <f t="shared" si="3"/>
        <v>108</v>
      </c>
      <c r="F41" s="2">
        <f t="shared" si="4"/>
        <v>0</v>
      </c>
      <c r="G41" s="30">
        <f t="shared" si="5"/>
        <v>0</v>
      </c>
      <c r="H41" s="30">
        <f t="shared" si="6"/>
        <v>0</v>
      </c>
    </row>
    <row r="42" spans="1:8" x14ac:dyDescent="0.25">
      <c r="A42" s="2" t="str">
        <f>Cuadro!C45&amp;"-"&amp;Cuadro!B45</f>
        <v>IV-2014</v>
      </c>
      <c r="B42" s="30">
        <f>Cuadro!D45</f>
        <v>4.3896474899999998</v>
      </c>
      <c r="C42" s="30">
        <f>Cuadro!E45</f>
        <v>2.57666759</v>
      </c>
      <c r="E42" s="33">
        <f t="shared" si="3"/>
        <v>109</v>
      </c>
      <c r="F42" s="2">
        <f t="shared" si="4"/>
        <v>0</v>
      </c>
      <c r="G42" s="30">
        <f t="shared" si="5"/>
        <v>0</v>
      </c>
      <c r="H42" s="30">
        <f t="shared" si="6"/>
        <v>0</v>
      </c>
    </row>
    <row r="43" spans="1:8" x14ac:dyDescent="0.25">
      <c r="A43" s="2" t="str">
        <f>Cuadro!C46&amp;"-"&amp;Cuadro!B46</f>
        <v>I-2015</v>
      </c>
      <c r="B43" s="30">
        <f>Cuadro!D46</f>
        <v>4.23669487</v>
      </c>
      <c r="C43" s="30">
        <f>Cuadro!E46</f>
        <v>2.7983844499999999</v>
      </c>
      <c r="E43" s="33">
        <f t="shared" si="3"/>
        <v>110</v>
      </c>
      <c r="F43" s="2">
        <f t="shared" si="4"/>
        <v>0</v>
      </c>
      <c r="G43" s="30">
        <f t="shared" si="5"/>
        <v>0</v>
      </c>
      <c r="H43" s="30">
        <f t="shared" si="6"/>
        <v>0</v>
      </c>
    </row>
    <row r="44" spans="1:8" x14ac:dyDescent="0.25">
      <c r="A44" s="2" t="str">
        <f>Cuadro!C47&amp;"-"&amp;Cuadro!B47</f>
        <v>II-2015</v>
      </c>
      <c r="B44" s="30">
        <f>Cuadro!D47</f>
        <v>4.3478839999999996</v>
      </c>
      <c r="C44" s="30">
        <f>Cuadro!E47</f>
        <v>2.5140709000000001</v>
      </c>
      <c r="E44" s="33">
        <f t="shared" si="3"/>
        <v>111</v>
      </c>
      <c r="F44" s="2">
        <f t="shared" si="4"/>
        <v>0</v>
      </c>
      <c r="G44" s="30">
        <f t="shared" si="5"/>
        <v>0</v>
      </c>
      <c r="H44" s="30">
        <f t="shared" si="6"/>
        <v>0</v>
      </c>
    </row>
    <row r="45" spans="1:8" x14ac:dyDescent="0.25">
      <c r="A45" s="2" t="str">
        <f>Cuadro!C48&amp;"-"&amp;Cuadro!B48</f>
        <v>III-2015</v>
      </c>
      <c r="B45" s="30">
        <f>Cuadro!D48</f>
        <v>4.5914665799999996</v>
      </c>
      <c r="C45" s="30">
        <f>Cuadro!E48</f>
        <v>3.2024467699999999</v>
      </c>
      <c r="E45" s="33">
        <f t="shared" si="3"/>
        <v>112</v>
      </c>
      <c r="F45" s="2">
        <f t="shared" si="4"/>
        <v>0</v>
      </c>
      <c r="G45" s="30">
        <f t="shared" si="5"/>
        <v>0</v>
      </c>
      <c r="H45" s="30">
        <f t="shared" si="6"/>
        <v>0</v>
      </c>
    </row>
    <row r="46" spans="1:8" x14ac:dyDescent="0.25">
      <c r="A46" s="2" t="str">
        <f>Cuadro!C49&amp;"-"&amp;Cuadro!B49</f>
        <v>IV-2015</v>
      </c>
      <c r="B46" s="30">
        <f>Cuadro!D49</f>
        <v>4.1578721600000002</v>
      </c>
      <c r="C46" s="30">
        <f>Cuadro!E49</f>
        <v>3.02400175</v>
      </c>
      <c r="E46" s="33">
        <f t="shared" si="3"/>
        <v>113</v>
      </c>
      <c r="F46" s="2">
        <f t="shared" si="4"/>
        <v>0</v>
      </c>
      <c r="G46" s="30">
        <f t="shared" si="5"/>
        <v>0</v>
      </c>
      <c r="H46" s="30">
        <f t="shared" si="6"/>
        <v>0</v>
      </c>
    </row>
    <row r="47" spans="1:8" x14ac:dyDescent="0.25">
      <c r="A47" s="2" t="str">
        <f>Cuadro!C50&amp;"-"&amp;Cuadro!B50</f>
        <v>I-2016</v>
      </c>
      <c r="B47" s="30">
        <f>Cuadro!D50</f>
        <v>4.05082377</v>
      </c>
      <c r="C47" s="30">
        <f>Cuadro!E50</f>
        <v>3.18444649</v>
      </c>
      <c r="E47" s="33">
        <f t="shared" si="3"/>
        <v>114</v>
      </c>
      <c r="F47" s="2">
        <f t="shared" si="4"/>
        <v>0</v>
      </c>
      <c r="G47" s="30">
        <f t="shared" si="5"/>
        <v>0</v>
      </c>
      <c r="H47" s="30">
        <f t="shared" si="6"/>
        <v>0</v>
      </c>
    </row>
    <row r="48" spans="1:8" x14ac:dyDescent="0.25">
      <c r="A48" s="2" t="str">
        <f>Cuadro!C51&amp;"-"&amp;Cuadro!B51</f>
        <v>II-2016</v>
      </c>
      <c r="B48" s="30">
        <f>Cuadro!D51</f>
        <v>3.9225779599999999</v>
      </c>
      <c r="C48" s="30">
        <f>Cuadro!E51</f>
        <v>3.4220793299999999</v>
      </c>
      <c r="E48" s="33">
        <f t="shared" si="3"/>
        <v>115</v>
      </c>
      <c r="F48" s="2">
        <f t="shared" si="4"/>
        <v>0</v>
      </c>
      <c r="G48" s="30">
        <f t="shared" si="5"/>
        <v>0</v>
      </c>
      <c r="H48" s="30">
        <f t="shared" si="6"/>
        <v>0</v>
      </c>
    </row>
    <row r="49" spans="1:8" x14ac:dyDescent="0.25">
      <c r="A49" s="2" t="str">
        <f>Cuadro!C52&amp;"-"&amp;Cuadro!B52</f>
        <v>III-2016</v>
      </c>
      <c r="B49" s="30">
        <f>Cuadro!D52</f>
        <v>4.0128600800000003</v>
      </c>
      <c r="C49" s="30">
        <f>Cuadro!E52</f>
        <v>4.2593041200000004</v>
      </c>
      <c r="E49" s="33">
        <f t="shared" si="3"/>
        <v>116</v>
      </c>
      <c r="F49" s="2">
        <f t="shared" si="4"/>
        <v>0</v>
      </c>
      <c r="G49" s="30">
        <f t="shared" si="5"/>
        <v>0</v>
      </c>
      <c r="H49" s="30">
        <f t="shared" si="6"/>
        <v>0</v>
      </c>
    </row>
    <row r="50" spans="1:8" x14ac:dyDescent="0.25">
      <c r="A50" s="2" t="str">
        <f>Cuadro!C53&amp;"-"&amp;Cuadro!B53</f>
        <v>IV-2016</v>
      </c>
      <c r="B50" s="30">
        <f>Cuadro!D53</f>
        <v>3.5311914999999998</v>
      </c>
      <c r="C50" s="30">
        <f>Cuadro!E53</f>
        <v>3.9427047599999998</v>
      </c>
      <c r="E50" s="33">
        <f t="shared" si="3"/>
        <v>117</v>
      </c>
      <c r="F50" s="2">
        <f t="shared" si="4"/>
        <v>0</v>
      </c>
      <c r="G50" s="30">
        <f t="shared" si="5"/>
        <v>0</v>
      </c>
      <c r="H50" s="30">
        <f t="shared" si="6"/>
        <v>0</v>
      </c>
    </row>
    <row r="51" spans="1:8" x14ac:dyDescent="0.25">
      <c r="A51" s="2" t="str">
        <f>Cuadro!C54&amp;"-"&amp;Cuadro!B54</f>
        <v>I-2017</v>
      </c>
      <c r="B51" s="30">
        <f>Cuadro!D54</f>
        <v>3.3898000000000001</v>
      </c>
      <c r="C51" s="30">
        <f>Cuadro!E54</f>
        <v>3.7389999999999999</v>
      </c>
      <c r="E51" s="33">
        <f t="shared" si="3"/>
        <v>118</v>
      </c>
      <c r="F51" s="2">
        <f t="shared" si="4"/>
        <v>0</v>
      </c>
      <c r="G51" s="30">
        <f t="shared" si="5"/>
        <v>0</v>
      </c>
      <c r="H51" s="30">
        <f t="shared" si="6"/>
        <v>0</v>
      </c>
    </row>
    <row r="52" spans="1:8" x14ac:dyDescent="0.25">
      <c r="A52" s="2" t="str">
        <f>Cuadro!C55&amp;"-"&amp;Cuadro!B55</f>
        <v>II-2017</v>
      </c>
      <c r="B52" s="30">
        <f>Cuadro!D55</f>
        <v>3.4626999999999999</v>
      </c>
      <c r="C52" s="30">
        <f>Cuadro!E55</f>
        <v>4.0259999999999998</v>
      </c>
      <c r="E52" s="33">
        <f t="shared" si="3"/>
        <v>119</v>
      </c>
      <c r="F52" s="2">
        <f t="shared" si="4"/>
        <v>0</v>
      </c>
      <c r="G52" s="30">
        <f t="shared" si="5"/>
        <v>0</v>
      </c>
      <c r="H52" s="30">
        <f t="shared" si="6"/>
        <v>0</v>
      </c>
    </row>
    <row r="53" spans="1:8" x14ac:dyDescent="0.25">
      <c r="A53" s="2" t="str">
        <f>Cuadro!C56&amp;"-"&amp;Cuadro!B56</f>
        <v>III-2017</v>
      </c>
      <c r="B53" s="30">
        <f>Cuadro!D56</f>
        <v>3.5488</v>
      </c>
      <c r="C53" s="30">
        <f>Cuadro!E56</f>
        <v>4.0284000000000004</v>
      </c>
      <c r="E53" s="33">
        <f t="shared" si="3"/>
        <v>120</v>
      </c>
      <c r="F53" s="2">
        <f t="shared" si="4"/>
        <v>0</v>
      </c>
      <c r="G53" s="30">
        <f t="shared" si="5"/>
        <v>0</v>
      </c>
      <c r="H53" s="30">
        <f t="shared" si="6"/>
        <v>0</v>
      </c>
    </row>
    <row r="54" spans="1:8" x14ac:dyDescent="0.25">
      <c r="A54" s="2" t="str">
        <f>Cuadro!C57&amp;"-"&amp;Cuadro!B57</f>
        <v>IV-2017</v>
      </c>
      <c r="B54" s="30">
        <f>Cuadro!D57</f>
        <v>3.3492000000000002</v>
      </c>
      <c r="C54" s="30">
        <f>Cuadro!E57</f>
        <v>3.4198</v>
      </c>
      <c r="E54" s="33">
        <f t="shared" si="3"/>
        <v>121</v>
      </c>
      <c r="F54" s="2">
        <f t="shared" si="4"/>
        <v>0</v>
      </c>
      <c r="G54" s="30">
        <f t="shared" si="5"/>
        <v>0</v>
      </c>
      <c r="H54" s="30">
        <f t="shared" si="6"/>
        <v>0</v>
      </c>
    </row>
    <row r="55" spans="1:8" x14ac:dyDescent="0.25">
      <c r="A55" s="2" t="str">
        <f>Cuadro!C58&amp;"-"&amp;Cuadro!B58</f>
        <v>I-2018</v>
      </c>
      <c r="B55" s="30">
        <f>Cuadro!D58</f>
        <v>3.1214961799999998</v>
      </c>
      <c r="C55" s="30">
        <f>Cuadro!E58</f>
        <v>2.6254645000000001</v>
      </c>
      <c r="E55" s="33">
        <f t="shared" si="3"/>
        <v>122</v>
      </c>
      <c r="F55" s="2">
        <f t="shared" si="4"/>
        <v>0</v>
      </c>
      <c r="G55" s="30">
        <f t="shared" si="5"/>
        <v>0</v>
      </c>
      <c r="H55" s="30">
        <f t="shared" si="6"/>
        <v>0</v>
      </c>
    </row>
    <row r="56" spans="1:8" x14ac:dyDescent="0.25">
      <c r="A56" s="2" t="str">
        <f>Cuadro!C59&amp;"-"&amp;Cuadro!B59</f>
        <v>II-2018</v>
      </c>
      <c r="B56" s="30">
        <f>Cuadro!D59</f>
        <v>3.33257672</v>
      </c>
      <c r="C56" s="30">
        <f>Cuadro!E59</f>
        <v>3.3228405099999998</v>
      </c>
      <c r="E56" s="33">
        <f t="shared" si="3"/>
        <v>123</v>
      </c>
      <c r="F56" s="2">
        <f t="shared" si="4"/>
        <v>0</v>
      </c>
      <c r="G56" s="30">
        <f t="shared" si="5"/>
        <v>0</v>
      </c>
      <c r="H56" s="30">
        <f t="shared" si="6"/>
        <v>0</v>
      </c>
    </row>
    <row r="57" spans="1:8" x14ac:dyDescent="0.25">
      <c r="A57" s="2" t="str">
        <f>Cuadro!C60&amp;"-"&amp;Cuadro!B60</f>
        <v>III-2018</v>
      </c>
      <c r="B57" s="30">
        <f>Cuadro!D60</f>
        <v>3.4437813300000002</v>
      </c>
      <c r="C57" s="30">
        <f>Cuadro!E60</f>
        <v>3.6397399199999998</v>
      </c>
      <c r="E57" s="33">
        <f t="shared" si="3"/>
        <v>124</v>
      </c>
      <c r="F57" s="2">
        <f t="shared" si="4"/>
        <v>0</v>
      </c>
      <c r="G57" s="30">
        <f t="shared" si="5"/>
        <v>0</v>
      </c>
      <c r="H57" s="30">
        <f t="shared" si="6"/>
        <v>0</v>
      </c>
    </row>
    <row r="58" spans="1:8" x14ac:dyDescent="0.25">
      <c r="A58" s="2" t="str">
        <f>Cuadro!C61&amp;"-"&amp;Cuadro!B61</f>
        <v>IV-2018</v>
      </c>
      <c r="B58" s="30">
        <f>Cuadro!D61</f>
        <v>3.2664657699999999</v>
      </c>
      <c r="C58" s="30">
        <f>Cuadro!E61</f>
        <v>3.4734426300000001</v>
      </c>
      <c r="E58" s="33">
        <f t="shared" si="3"/>
        <v>125</v>
      </c>
      <c r="F58" s="2">
        <f t="shared" si="4"/>
        <v>0</v>
      </c>
      <c r="G58" s="30">
        <f t="shared" si="5"/>
        <v>0</v>
      </c>
      <c r="H58" s="30">
        <f t="shared" si="6"/>
        <v>0</v>
      </c>
    </row>
    <row r="59" spans="1:8" x14ac:dyDescent="0.25">
      <c r="A59" s="2" t="str">
        <f>Cuadro!C62&amp;"-"&amp;Cuadro!B62</f>
        <v>I-2019</v>
      </c>
      <c r="B59" s="30">
        <f>Cuadro!D62</f>
        <v>3.3531</v>
      </c>
      <c r="C59" s="30">
        <f>Cuadro!E62</f>
        <v>3.4756999999999998</v>
      </c>
      <c r="E59" s="33">
        <f t="shared" si="3"/>
        <v>126</v>
      </c>
      <c r="F59" s="2">
        <f t="shared" si="4"/>
        <v>0</v>
      </c>
      <c r="G59" s="30">
        <f t="shared" si="5"/>
        <v>0</v>
      </c>
      <c r="H59" s="30">
        <f t="shared" si="6"/>
        <v>0</v>
      </c>
    </row>
    <row r="60" spans="1:8" x14ac:dyDescent="0.25">
      <c r="A60" s="2" t="str">
        <f>Cuadro!C63&amp;"-"&amp;Cuadro!B63</f>
        <v>II-2019</v>
      </c>
      <c r="B60" s="30">
        <f>Cuadro!D63</f>
        <v>3.5331000000000001</v>
      </c>
      <c r="C60" s="30">
        <f>Cuadro!E63</f>
        <v>3.4765000000000001</v>
      </c>
      <c r="E60" s="33">
        <f t="shared" si="3"/>
        <v>127</v>
      </c>
      <c r="F60" s="2">
        <f t="shared" si="4"/>
        <v>0</v>
      </c>
      <c r="G60" s="30">
        <f t="shared" si="5"/>
        <v>0</v>
      </c>
      <c r="H60" s="30">
        <f t="shared" si="6"/>
        <v>0</v>
      </c>
    </row>
    <row r="61" spans="1:8" x14ac:dyDescent="0.25">
      <c r="A61" s="2" t="str">
        <f>Cuadro!C64&amp;"-"&amp;Cuadro!B64</f>
        <v>III-2019</v>
      </c>
      <c r="B61" s="30">
        <f>Cuadro!D64</f>
        <v>3.7343000000000002</v>
      </c>
      <c r="C61" s="30">
        <f>Cuadro!E64</f>
        <v>3.0097</v>
      </c>
      <c r="E61" s="33">
        <f t="shared" si="3"/>
        <v>128</v>
      </c>
      <c r="F61" s="2">
        <f t="shared" si="4"/>
        <v>0</v>
      </c>
      <c r="G61" s="30">
        <f t="shared" si="5"/>
        <v>0</v>
      </c>
      <c r="H61" s="30">
        <f t="shared" si="6"/>
        <v>0</v>
      </c>
    </row>
    <row r="62" spans="1:8" x14ac:dyDescent="0.25">
      <c r="A62" s="2" t="str">
        <f>Cuadro!C65&amp;"-"&amp;Cuadro!B65</f>
        <v>IV-2019</v>
      </c>
      <c r="B62" s="30">
        <f>Cuadro!D65</f>
        <v>3.3740999999999999</v>
      </c>
      <c r="C62" s="30">
        <f>Cuadro!E65</f>
        <v>3.2231000000000001</v>
      </c>
      <c r="E62" s="33">
        <f t="shared" si="3"/>
        <v>129</v>
      </c>
      <c r="F62" s="2">
        <f t="shared" si="4"/>
        <v>0</v>
      </c>
      <c r="G62" s="30">
        <f t="shared" si="5"/>
        <v>0</v>
      </c>
      <c r="H62" s="30">
        <f t="shared" si="6"/>
        <v>0</v>
      </c>
    </row>
    <row r="63" spans="1:8" x14ac:dyDescent="0.25">
      <c r="A63" s="2" t="str">
        <f>Cuadro!C66&amp;"-"&amp;Cuadro!B66</f>
        <v>I-2020</v>
      </c>
      <c r="B63" s="30">
        <f>Cuadro!D66</f>
        <v>3.4315848999999998</v>
      </c>
      <c r="C63" s="30">
        <f>Cuadro!E66</f>
        <v>2.7825349500000001</v>
      </c>
      <c r="E63" s="33">
        <f t="shared" si="3"/>
        <v>130</v>
      </c>
      <c r="F63" s="2">
        <f t="shared" si="4"/>
        <v>0</v>
      </c>
      <c r="G63" s="30">
        <f t="shared" si="5"/>
        <v>0</v>
      </c>
      <c r="H63" s="30">
        <f t="shared" si="6"/>
        <v>0</v>
      </c>
    </row>
    <row r="64" spans="1:8" x14ac:dyDescent="0.25">
      <c r="A64" s="2" t="str">
        <f>Cuadro!C67&amp;"-"&amp;Cuadro!B67</f>
        <v>III-2020</v>
      </c>
      <c r="B64" s="30">
        <f>Cuadro!D67</f>
        <v>5.1539773999999996</v>
      </c>
      <c r="C64" s="30">
        <f>Cuadro!E67</f>
        <v>3.8260798</v>
      </c>
      <c r="E64" s="33">
        <f t="shared" si="3"/>
        <v>131</v>
      </c>
      <c r="F64" s="2">
        <f t="shared" si="4"/>
        <v>0</v>
      </c>
      <c r="G64" s="30">
        <f t="shared" si="5"/>
        <v>0</v>
      </c>
      <c r="H64" s="30">
        <f t="shared" si="6"/>
        <v>0</v>
      </c>
    </row>
    <row r="65" spans="1:8" x14ac:dyDescent="0.25">
      <c r="A65" s="2" t="str">
        <f>Cuadro!C68&amp;"-"&amp;Cuadro!B68</f>
        <v>IV-2020</v>
      </c>
      <c r="B65" s="30">
        <f>Cuadro!D68</f>
        <v>4.5448565299999997</v>
      </c>
      <c r="C65" s="30">
        <f>Cuadro!E68</f>
        <v>3.3896922300000001</v>
      </c>
      <c r="E65" s="33">
        <f t="shared" si="3"/>
        <v>132</v>
      </c>
      <c r="F65" s="2">
        <f t="shared" si="4"/>
        <v>0</v>
      </c>
      <c r="G65" s="30">
        <f t="shared" si="5"/>
        <v>0</v>
      </c>
      <c r="H65" s="30">
        <f t="shared" si="6"/>
        <v>0</v>
      </c>
    </row>
    <row r="66" spans="1:8" x14ac:dyDescent="0.25">
      <c r="A66" s="2" t="str">
        <f>Cuadro!C69&amp;"-"&amp;Cuadro!B69</f>
        <v>I-2021</v>
      </c>
      <c r="B66" s="30">
        <f>Cuadro!D69</f>
        <v>4.3547000000000002</v>
      </c>
      <c r="C66" s="30">
        <f>Cuadro!E69</f>
        <v>2.9264000000000001</v>
      </c>
      <c r="E66" s="33">
        <f t="shared" si="3"/>
        <v>133</v>
      </c>
      <c r="F66" s="2">
        <f t="shared" si="4"/>
        <v>0</v>
      </c>
      <c r="G66" s="30">
        <f t="shared" si="5"/>
        <v>0</v>
      </c>
      <c r="H66" s="30">
        <f t="shared" si="6"/>
        <v>0</v>
      </c>
    </row>
    <row r="67" spans="1:8" x14ac:dyDescent="0.25">
      <c r="A67" s="2" t="str">
        <f>Cuadro!C70&amp;"-"&amp;Cuadro!B70</f>
        <v>II-2021</v>
      </c>
      <c r="B67" s="30">
        <f>Cuadro!D70</f>
        <v>4.2060000000000004</v>
      </c>
      <c r="C67" s="30">
        <f>Cuadro!E70</f>
        <v>2.8953000000000002</v>
      </c>
      <c r="E67" s="33">
        <f t="shared" si="3"/>
        <v>134</v>
      </c>
      <c r="F67" s="2">
        <f t="shared" ref="F67:F75" si="7">+INDEX($A$3:$A$227,E67)</f>
        <v>0</v>
      </c>
      <c r="G67" s="30">
        <f t="shared" ref="G67:G75" si="8">+INDEX($B$3:$B$227,E67)</f>
        <v>0</v>
      </c>
      <c r="H67" s="30">
        <f t="shared" ref="H67:H75" si="9">+INDEX($C$3:$C$227,E67)</f>
        <v>0</v>
      </c>
    </row>
    <row r="68" spans="1:8" x14ac:dyDescent="0.25">
      <c r="A68" s="2" t="str">
        <f>Cuadro!C71&amp;"-"&amp;Cuadro!B71</f>
        <v>III-2021</v>
      </c>
      <c r="B68" s="30">
        <f>Cuadro!D71</f>
        <v>4.2382999999999997</v>
      </c>
      <c r="C68" s="30">
        <f>Cuadro!E71</f>
        <v>3.0569999999999999</v>
      </c>
      <c r="E68" s="33">
        <f t="shared" si="3"/>
        <v>135</v>
      </c>
      <c r="F68" s="2">
        <f t="shared" si="7"/>
        <v>0</v>
      </c>
      <c r="G68" s="30">
        <f t="shared" si="8"/>
        <v>0</v>
      </c>
      <c r="H68" s="30">
        <f t="shared" si="9"/>
        <v>0</v>
      </c>
    </row>
    <row r="69" spans="1:8" x14ac:dyDescent="0.25">
      <c r="A69" s="2" t="str">
        <f>Cuadro!C72&amp;"-"&amp;Cuadro!B72</f>
        <v>IV-2021</v>
      </c>
      <c r="B69" s="30">
        <f>Cuadro!D72</f>
        <v>3.6598304599999998</v>
      </c>
      <c r="C69" s="30">
        <f>Cuadro!E72</f>
        <v>2.9558035199999999</v>
      </c>
      <c r="E69" s="33">
        <f t="shared" ref="E69:E75" si="10">+E68+1</f>
        <v>136</v>
      </c>
      <c r="F69" s="2">
        <f t="shared" si="7"/>
        <v>0</v>
      </c>
      <c r="G69" s="30">
        <f t="shared" si="8"/>
        <v>0</v>
      </c>
      <c r="H69" s="30">
        <f t="shared" si="9"/>
        <v>0</v>
      </c>
    </row>
    <row r="70" spans="1:8" x14ac:dyDescent="0.25">
      <c r="A70" s="2" t="str">
        <f>Cuadro!C73&amp;"-"&amp;Cuadro!B73</f>
        <v>I-2022</v>
      </c>
      <c r="B70" s="30">
        <f>Cuadro!D73</f>
        <v>3.4539</v>
      </c>
      <c r="C70" s="30">
        <f>Cuadro!E73</f>
        <v>3.0680999999999998</v>
      </c>
      <c r="E70" s="33">
        <f t="shared" si="10"/>
        <v>137</v>
      </c>
      <c r="F70" s="2">
        <f t="shared" si="7"/>
        <v>0</v>
      </c>
      <c r="G70" s="30">
        <f t="shared" si="8"/>
        <v>0</v>
      </c>
      <c r="H70" s="30">
        <f t="shared" si="9"/>
        <v>0</v>
      </c>
    </row>
    <row r="71" spans="1:8" x14ac:dyDescent="0.25">
      <c r="A71" s="2" t="str">
        <f>Cuadro!C74&amp;"-"&amp;Cuadro!B74</f>
        <v>II-2022</v>
      </c>
      <c r="B71" s="30">
        <f>Cuadro!D74</f>
        <v>3.2318724200000002</v>
      </c>
      <c r="C71" s="30">
        <f>Cuadro!E74</f>
        <v>2.95330073</v>
      </c>
      <c r="E71" s="33">
        <f t="shared" si="10"/>
        <v>138</v>
      </c>
      <c r="F71" s="2">
        <f t="shared" si="7"/>
        <v>0</v>
      </c>
      <c r="G71" s="30">
        <f t="shared" si="8"/>
        <v>0</v>
      </c>
      <c r="H71" s="30">
        <f t="shared" si="9"/>
        <v>0</v>
      </c>
    </row>
    <row r="72" spans="1:8" x14ac:dyDescent="0.25">
      <c r="A72" s="2" t="str">
        <f>Cuadro!C75&amp;"-"&amp;Cuadro!B75</f>
        <v>III-2022</v>
      </c>
      <c r="B72" s="30">
        <f>Cuadro!D75</f>
        <v>3.42974756</v>
      </c>
      <c r="C72" s="30">
        <f>Cuadro!E75</f>
        <v>2.2977208999999998</v>
      </c>
      <c r="E72" s="33">
        <f t="shared" si="10"/>
        <v>139</v>
      </c>
      <c r="F72" s="2">
        <f t="shared" si="7"/>
        <v>0</v>
      </c>
      <c r="G72" s="30">
        <f t="shared" si="8"/>
        <v>0</v>
      </c>
      <c r="H72" s="30">
        <f t="shared" si="9"/>
        <v>0</v>
      </c>
    </row>
    <row r="73" spans="1:8" x14ac:dyDescent="0.25">
      <c r="A73" s="2" t="str">
        <f>Cuadro!C76&amp;"-"&amp;Cuadro!B76</f>
        <v>IV-2022</v>
      </c>
      <c r="B73" s="30">
        <f>Cuadro!D76</f>
        <v>2.9862655</v>
      </c>
      <c r="C73" s="30">
        <f>Cuadro!E76</f>
        <v>1.97640992</v>
      </c>
      <c r="E73" s="33">
        <f t="shared" si="10"/>
        <v>140</v>
      </c>
      <c r="F73" s="2">
        <f t="shared" si="7"/>
        <v>0</v>
      </c>
      <c r="G73" s="30">
        <f t="shared" si="8"/>
        <v>0</v>
      </c>
      <c r="H73" s="30">
        <f t="shared" si="9"/>
        <v>0</v>
      </c>
    </row>
    <row r="74" spans="1:8" x14ac:dyDescent="0.25">
      <c r="A74" s="2" t="str">
        <f>Cuadro!C77&amp;"-"&amp;Cuadro!B77</f>
        <v>I-2023</v>
      </c>
      <c r="B74" s="30">
        <f>Cuadro!D77</f>
        <v>2.6580136400000001</v>
      </c>
      <c r="C74" s="30">
        <f>Cuadro!E77</f>
        <v>1.7623953999999999</v>
      </c>
      <c r="E74" s="33">
        <f t="shared" si="10"/>
        <v>141</v>
      </c>
      <c r="F74" s="2">
        <f t="shared" si="7"/>
        <v>0</v>
      </c>
      <c r="G74" s="30">
        <f t="shared" si="8"/>
        <v>0</v>
      </c>
      <c r="H74" s="30">
        <f t="shared" si="9"/>
        <v>0</v>
      </c>
    </row>
    <row r="75" spans="1:8" x14ac:dyDescent="0.25">
      <c r="A75" s="2" t="str">
        <f>Cuadro!C78&amp;"-"&amp;Cuadro!B78</f>
        <v>II-2023</v>
      </c>
      <c r="B75" s="30">
        <f>Cuadro!D78</f>
        <v>2.81391963</v>
      </c>
      <c r="C75" s="30">
        <f>Cuadro!E78</f>
        <v>1.7590476799999999</v>
      </c>
      <c r="E75" s="33">
        <f t="shared" si="10"/>
        <v>142</v>
      </c>
      <c r="F75" s="2">
        <f t="shared" si="7"/>
        <v>0</v>
      </c>
      <c r="G75" s="30">
        <f t="shared" si="8"/>
        <v>0</v>
      </c>
      <c r="H75" s="30">
        <f t="shared" si="9"/>
        <v>0</v>
      </c>
    </row>
    <row r="76" spans="1:8" x14ac:dyDescent="0.25">
      <c r="A76" s="2" t="str">
        <f>Cuadro!C79&amp;"-"&amp;Cuadro!B79</f>
        <v>III-2023</v>
      </c>
      <c r="B76" s="30">
        <f>Cuadro!D79</f>
        <v>2.9924842800000002</v>
      </c>
      <c r="C76" s="30">
        <f>Cuadro!E79</f>
        <v>1.81924446</v>
      </c>
    </row>
    <row r="77" spans="1:8" x14ac:dyDescent="0.25">
      <c r="A77" s="2" t="str">
        <f>Cuadro!C80&amp;"-"&amp;Cuadro!B80</f>
        <v>IV-2023</v>
      </c>
      <c r="B77" s="30">
        <f>Cuadro!D80</f>
        <v>2.68502836</v>
      </c>
      <c r="C77" s="30">
        <f>Cuadro!E80</f>
        <v>1.7151124</v>
      </c>
    </row>
    <row r="78" spans="1:8" x14ac:dyDescent="0.25">
      <c r="A78" s="2" t="str">
        <f>Cuadro!C81&amp;"-"&amp;Cuadro!B81</f>
        <v>I-2024</v>
      </c>
      <c r="B78" s="30">
        <f>Cuadro!D81</f>
        <v>2.5422612600000001</v>
      </c>
      <c r="C78" s="30">
        <f>Cuadro!E81</f>
        <v>1.56255849</v>
      </c>
    </row>
    <row r="79" spans="1:8" x14ac:dyDescent="0.25">
      <c r="A79" s="2" t="str">
        <f>Cuadro!C82&amp;"-"&amp;Cuadro!B82</f>
        <v>II-2024</v>
      </c>
      <c r="B79" s="30">
        <f>Cuadro!D82</f>
        <v>2.6683390899999999</v>
      </c>
      <c r="C79" s="30">
        <f>Cuadro!E82</f>
        <v>1.9977889</v>
      </c>
    </row>
    <row r="80" spans="1:8" x14ac:dyDescent="0.25">
      <c r="A80" s="2" t="str">
        <f>Cuadro!C83&amp;"-"&amp;Cuadro!B83</f>
        <v>lll-2024</v>
      </c>
      <c r="B80" s="30">
        <f>Cuadro!D83</f>
        <v>3.0015999999999998</v>
      </c>
      <c r="C80" s="30">
        <f>Cuadro!E83</f>
        <v>1.9509000000000001</v>
      </c>
    </row>
    <row r="81" spans="1:3" x14ac:dyDescent="0.25">
      <c r="A81" s="2" t="str">
        <f>Cuadro!C84&amp;"-"&amp;Cuadro!B84</f>
        <v>IV-2024</v>
      </c>
      <c r="B81" s="30">
        <f>Cuadro!D84</f>
        <v>2.5678000000000001</v>
      </c>
      <c r="C81" s="30">
        <f>Cuadro!E84</f>
        <v>1.8974</v>
      </c>
    </row>
    <row r="82" spans="1:3" x14ac:dyDescent="0.25">
      <c r="A82" s="2" t="str">
        <f>Cuadro!C85&amp;"-"&amp;Cuadro!B85</f>
        <v>I-2025</v>
      </c>
      <c r="B82" s="30">
        <f>Cuadro!D85</f>
        <v>2.4634999999999998</v>
      </c>
      <c r="C82" s="30">
        <f>Cuadro!E85</f>
        <v>2.0663999999999998</v>
      </c>
    </row>
    <row r="83" spans="1:3" x14ac:dyDescent="0.25">
      <c r="A83" s="2" t="str">
        <f>Cuadro!C86&amp;"-"&amp;Cuadro!B86</f>
        <v>II-2025</v>
      </c>
      <c r="B83" s="30">
        <f>Cuadro!D86</f>
        <v>2.6598999999999999</v>
      </c>
      <c r="C83" s="30">
        <f>Cuadro!E86</f>
        <v>2.6120999999999999</v>
      </c>
    </row>
    <row r="84" spans="1:3" x14ac:dyDescent="0.25">
      <c r="A84" s="2" t="str">
        <f>Cuadro!C87&amp;"-"&amp;Cuadro!B87</f>
        <v>lll-2025</v>
      </c>
      <c r="B84" s="30">
        <f>Cuadro!D87</f>
        <v>2.887</v>
      </c>
      <c r="C84" s="30">
        <f>Cuadro!E87</f>
        <v>2.9030999999999998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8A3DCFAB-17FC-4AE0-B36C-1FDADE494B23}">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Gráfica</vt:lpstr>
      <vt:lpstr>Cuadro</vt:lpstr>
      <vt:lpstr>Glosario</vt:lpstr>
      <vt:lpstr>Datos</vt:lpstr>
      <vt:lpstr>Glosario!Área_de_impresión</vt:lpstr>
      <vt:lpstr>Gráfica!Área_de_impresión</vt:lpstr>
      <vt:lpstr>Cuadro!Títulos_a_imprimir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Gerardo Segura Castillo</dc:creator>
  <cp:lastModifiedBy>RODRIGUEZ CHI BEATRIZ DEL CARMEN</cp:lastModifiedBy>
  <cp:lastPrinted>2023-08-24T16:42:50Z</cp:lastPrinted>
  <dcterms:created xsi:type="dcterms:W3CDTF">2014-05-22T21:22:33Z</dcterms:created>
  <dcterms:modified xsi:type="dcterms:W3CDTF">2026-02-11T22:56:40Z</dcterms:modified>
</cp:coreProperties>
</file>